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Tmima Spoudon\Programma_Mathimaton\2025-26\Winter\Pdf's_For_Site\"/>
    </mc:Choice>
  </mc:AlternateContent>
  <xr:revisionPtr revIDLastSave="0" documentId="8_{8FA5118F-1AB3-4DDB-AF09-C5C8DA9835AE}" xr6:coauthVersionLast="47" xr6:coauthVersionMax="47" xr10:uidLastSave="{00000000-0000-0000-0000-000000000000}"/>
  <bookViews>
    <workbookView xWindow="20940" yWindow="0" windowWidth="16830" windowHeight="21000" xr2:uid="{00000000-000D-0000-FFFF-FFFF00000000}"/>
  </bookViews>
  <sheets>
    <sheet name="Winter_22-23" sheetId="1" r:id="rId1"/>
    <sheet name="Ξένες Γλώσσες" sheetId="2" r:id="rId2"/>
    <sheet name="Παιδαγωγικά" sheetId="3" r:id="rId3"/>
  </sheets>
  <definedNames>
    <definedName name="_xlnm._FilterDatabase" localSheetId="0" hidden="1">'Winter_22-23'!$A$1:$J$1590</definedName>
    <definedName name="_xlnm.Print_Area" localSheetId="0">'Winter_22-23'!$A$1:$H$1650</definedName>
    <definedName name="ΤΜΗΜΑ_ΔΙΟΙΚΗΤΙΚΗΣ_ΕΠΙΣΤΗΜΗΣ_ΚΑΙ_ΤΕΧΝΟΛΟΓΙΑΣ">'Winter_22-23'!$A$280</definedName>
    <definedName name="ΤΜΗΜΑ_ΛΟΓΙΣΤΙΚΗΣ_ΚΑΙ_ΧΡΗΜΑΤΟΟΙΚΟΝΟΜΙΚΗΣ">'Winter_22-23'!$A$844</definedName>
    <definedName name="ΤΜΗΜΑ_ΜΑΡΚΕΤΙΝΓΚ_ΚΑΙ_ΕΠΙΚΟΙΝΩΝΙΑΣ">'Winter_22-23'!$A$1037</definedName>
    <definedName name="ΤΜΗΜΑ_ΟΙΚΟΝΟΜΙΚΗΣ_ΕΠΙΣΤΗΜΗΣ">'Winter_22-23'!$A$132</definedName>
    <definedName name="ΤΜΗΜΑ_ΟΡΓΑΝΩΣΗΣ_ΚΑΙ_ΔΙΟΙΚΗΣΗΣ_ΕΠΙΧΕΙΡΗΣΕΩΝ">'Winter_22-23'!$A$467</definedName>
    <definedName name="ΤΜΗΜΑ_ΠΛΗΡΟΦΟΡΙΚΗΣ">'Winter_22-23'!$A$1225</definedName>
    <definedName name="ΤΜΗΜΑ_ΣΤΑΤΙΣΤΙΚΗΣ">'Winter_22-23'!$A$1429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3" i="1" l="1"/>
  <c r="D633" i="1"/>
  <c r="E633" i="1"/>
  <c r="F633" i="1"/>
  <c r="G633" i="1"/>
  <c r="H633" i="1"/>
  <c r="C634" i="1"/>
  <c r="D634" i="1"/>
  <c r="E634" i="1"/>
  <c r="F634" i="1"/>
  <c r="G634" i="1"/>
  <c r="H634" i="1"/>
  <c r="B634" i="1"/>
  <c r="B633" i="1"/>
  <c r="A633" i="1"/>
  <c r="A825" i="1"/>
  <c r="B825" i="1"/>
  <c r="C825" i="1"/>
  <c r="D825" i="1"/>
  <c r="E825" i="1"/>
  <c r="F825" i="1"/>
  <c r="G825" i="1"/>
  <c r="H825" i="1"/>
  <c r="B826" i="1"/>
  <c r="C826" i="1"/>
  <c r="D826" i="1"/>
  <c r="E826" i="1"/>
  <c r="F826" i="1"/>
  <c r="G826" i="1"/>
  <c r="H826" i="1"/>
  <c r="C823" i="1"/>
  <c r="D823" i="1"/>
  <c r="E823" i="1"/>
  <c r="F823" i="1"/>
  <c r="G823" i="1"/>
  <c r="H823" i="1"/>
  <c r="C824" i="1"/>
  <c r="D824" i="1"/>
  <c r="E824" i="1"/>
  <c r="F824" i="1"/>
  <c r="G824" i="1"/>
  <c r="H824" i="1"/>
  <c r="B823" i="1"/>
  <c r="B824" i="1"/>
  <c r="A823" i="1"/>
  <c r="B822" i="1"/>
  <c r="C822" i="1"/>
  <c r="D822" i="1"/>
  <c r="E822" i="1"/>
  <c r="F822" i="1"/>
  <c r="G822" i="1"/>
  <c r="H822" i="1"/>
  <c r="C821" i="1"/>
  <c r="D821" i="1"/>
  <c r="E821" i="1"/>
  <c r="F821" i="1"/>
  <c r="G821" i="1"/>
  <c r="H821" i="1"/>
  <c r="B821" i="1"/>
  <c r="A821" i="1"/>
  <c r="C1607" i="1"/>
  <c r="D1607" i="1"/>
  <c r="E1607" i="1"/>
  <c r="F1607" i="1"/>
  <c r="G1607" i="1"/>
  <c r="H1607" i="1"/>
  <c r="C1608" i="1"/>
  <c r="D1608" i="1"/>
  <c r="E1608" i="1"/>
  <c r="F1608" i="1"/>
  <c r="G1608" i="1"/>
  <c r="H1608" i="1"/>
  <c r="B1608" i="1"/>
  <c r="B1607" i="1"/>
  <c r="A1607" i="1"/>
  <c r="A1608" i="1"/>
  <c r="C1605" i="1"/>
  <c r="D1605" i="1"/>
  <c r="E1605" i="1"/>
  <c r="F1605" i="1"/>
  <c r="G1605" i="1"/>
  <c r="H1605" i="1"/>
  <c r="C1606" i="1"/>
  <c r="D1606" i="1"/>
  <c r="E1606" i="1"/>
  <c r="F1606" i="1"/>
  <c r="G1606" i="1"/>
  <c r="H1606" i="1"/>
  <c r="B1606" i="1"/>
  <c r="B1605" i="1"/>
  <c r="A1605" i="1"/>
  <c r="A1606" i="1"/>
  <c r="C109" i="1"/>
  <c r="D109" i="1"/>
  <c r="E109" i="1"/>
  <c r="F109" i="1"/>
  <c r="G109" i="1"/>
  <c r="H109" i="1"/>
  <c r="C110" i="1"/>
  <c r="D110" i="1"/>
  <c r="E110" i="1"/>
  <c r="F110" i="1"/>
  <c r="G110" i="1"/>
  <c r="H110" i="1"/>
  <c r="B110" i="1"/>
  <c r="B109" i="1"/>
  <c r="A109" i="1"/>
  <c r="A110" i="1"/>
  <c r="C1199" i="1" l="1"/>
  <c r="D1199" i="1"/>
  <c r="E1199" i="1"/>
  <c r="F1199" i="1"/>
  <c r="G1199" i="1"/>
  <c r="H1199" i="1"/>
  <c r="C1200" i="1"/>
  <c r="D1200" i="1"/>
  <c r="E1200" i="1"/>
  <c r="F1200" i="1"/>
  <c r="G1200" i="1"/>
  <c r="H1200" i="1"/>
  <c r="B1200" i="1"/>
  <c r="B1199" i="1"/>
  <c r="A1199" i="1"/>
  <c r="B1195" i="1"/>
  <c r="B1193" i="1"/>
  <c r="D1195" i="1"/>
  <c r="E1195" i="1"/>
  <c r="F1195" i="1"/>
  <c r="G1195" i="1"/>
  <c r="H1195" i="1"/>
  <c r="C1195" i="1"/>
  <c r="D1193" i="1"/>
  <c r="E1193" i="1"/>
  <c r="F1193" i="1"/>
  <c r="G1193" i="1"/>
  <c r="H1193" i="1"/>
  <c r="D1194" i="1"/>
  <c r="E1194" i="1"/>
  <c r="F1194" i="1"/>
  <c r="G1194" i="1"/>
  <c r="H1194" i="1"/>
  <c r="D1196" i="1"/>
  <c r="E1196" i="1"/>
  <c r="F1196" i="1"/>
  <c r="G1196" i="1"/>
  <c r="H1196" i="1"/>
  <c r="C1196" i="1"/>
  <c r="C1194" i="1"/>
  <c r="C1193" i="1"/>
  <c r="B1194" i="1"/>
  <c r="B1196" i="1"/>
  <c r="A1196" i="1"/>
  <c r="A1195" i="1"/>
  <c r="A1193" i="1"/>
  <c r="A1194" i="1"/>
  <c r="A1200" i="1"/>
  <c r="B1614" i="1" l="1"/>
  <c r="A1615" i="1"/>
  <c r="B1615" i="1"/>
  <c r="B1616" i="1"/>
  <c r="C1614" i="1"/>
  <c r="D1614" i="1"/>
  <c r="E1614" i="1"/>
  <c r="F1614" i="1"/>
  <c r="G1614" i="1"/>
  <c r="H1614" i="1"/>
  <c r="C1615" i="1"/>
  <c r="D1615" i="1"/>
  <c r="E1615" i="1"/>
  <c r="F1615" i="1"/>
  <c r="G1615" i="1"/>
  <c r="H1615" i="1"/>
  <c r="C1616" i="1"/>
  <c r="D1616" i="1"/>
  <c r="E1616" i="1"/>
  <c r="F1616" i="1"/>
  <c r="G1616" i="1"/>
  <c r="H1616" i="1"/>
  <c r="B738" i="1"/>
  <c r="H1578" i="1" l="1"/>
  <c r="G1578" i="1"/>
  <c r="F1578" i="1"/>
  <c r="E1578" i="1"/>
  <c r="D1578" i="1"/>
  <c r="C1578" i="1"/>
  <c r="H1577" i="1"/>
  <c r="G1577" i="1"/>
  <c r="F1577" i="1"/>
  <c r="E1577" i="1"/>
  <c r="D1577" i="1"/>
  <c r="C1577" i="1"/>
  <c r="H1571" i="1"/>
  <c r="H1570" i="1"/>
  <c r="H1417" i="1"/>
  <c r="H1416" i="1"/>
  <c r="H1424" i="1"/>
  <c r="G1424" i="1"/>
  <c r="F1424" i="1"/>
  <c r="E1424" i="1"/>
  <c r="D1424" i="1"/>
  <c r="C1424" i="1"/>
  <c r="H1423" i="1"/>
  <c r="G1571" i="1"/>
  <c r="F1571" i="1"/>
  <c r="E1571" i="1"/>
  <c r="D1571" i="1"/>
  <c r="C1571" i="1"/>
  <c r="G1570" i="1"/>
  <c r="F1570" i="1"/>
  <c r="E1570" i="1"/>
  <c r="D1570" i="1"/>
  <c r="C1570" i="1"/>
  <c r="H1564" i="1"/>
  <c r="G1564" i="1"/>
  <c r="F1564" i="1"/>
  <c r="E1564" i="1"/>
  <c r="D1564" i="1"/>
  <c r="C1564" i="1"/>
  <c r="H1563" i="1"/>
  <c r="G1563" i="1"/>
  <c r="F1563" i="1"/>
  <c r="E1563" i="1"/>
  <c r="D1563" i="1"/>
  <c r="C1563" i="1"/>
  <c r="G1423" i="1"/>
  <c r="F1423" i="1"/>
  <c r="E1423" i="1"/>
  <c r="D1423" i="1"/>
  <c r="C1423" i="1"/>
  <c r="G1417" i="1"/>
  <c r="F1417" i="1"/>
  <c r="E1417" i="1"/>
  <c r="D1417" i="1"/>
  <c r="C1417" i="1"/>
  <c r="G1416" i="1"/>
  <c r="F1416" i="1"/>
  <c r="E1416" i="1"/>
  <c r="D1416" i="1"/>
  <c r="C1416" i="1"/>
  <c r="G1410" i="1"/>
  <c r="G1409" i="1"/>
  <c r="F1410" i="1"/>
  <c r="F1409" i="1"/>
  <c r="E1410" i="1"/>
  <c r="E1409" i="1"/>
  <c r="D1410" i="1"/>
  <c r="D1409" i="1"/>
  <c r="C1410" i="1"/>
  <c r="C1409" i="1"/>
  <c r="H1410" i="1"/>
  <c r="H1409" i="1"/>
  <c r="C1650" i="1" l="1"/>
  <c r="A1646" i="1"/>
  <c r="H1644" i="1"/>
  <c r="G1644" i="1"/>
  <c r="F1644" i="1"/>
  <c r="E1644" i="1"/>
  <c r="D1644" i="1"/>
  <c r="C1644" i="1"/>
  <c r="B1644" i="1"/>
  <c r="A1644" i="1"/>
  <c r="H1643" i="1"/>
  <c r="G1643" i="1"/>
  <c r="F1643" i="1"/>
  <c r="E1643" i="1"/>
  <c r="D1643" i="1"/>
  <c r="C1643" i="1"/>
  <c r="B1643" i="1"/>
  <c r="A1643" i="1"/>
  <c r="H1642" i="1"/>
  <c r="G1642" i="1"/>
  <c r="F1642" i="1"/>
  <c r="E1642" i="1"/>
  <c r="D1642" i="1"/>
  <c r="C1642" i="1"/>
  <c r="B1642" i="1"/>
  <c r="A1642" i="1"/>
  <c r="H1641" i="1"/>
  <c r="G1641" i="1"/>
  <c r="F1641" i="1"/>
  <c r="E1641" i="1"/>
  <c r="D1641" i="1"/>
  <c r="C1641" i="1"/>
  <c r="B1641" i="1"/>
  <c r="A1641" i="1"/>
  <c r="H1640" i="1"/>
  <c r="G1640" i="1"/>
  <c r="F1640" i="1"/>
  <c r="E1640" i="1"/>
  <c r="D1640" i="1"/>
  <c r="C1640" i="1"/>
  <c r="B1640" i="1"/>
  <c r="A1640" i="1"/>
  <c r="H1639" i="1"/>
  <c r="G1639" i="1"/>
  <c r="F1639" i="1"/>
  <c r="E1639" i="1"/>
  <c r="D1639" i="1"/>
  <c r="C1639" i="1"/>
  <c r="B1639" i="1"/>
  <c r="A1639" i="1"/>
  <c r="H1638" i="1"/>
  <c r="G1638" i="1"/>
  <c r="F1638" i="1"/>
  <c r="E1638" i="1"/>
  <c r="D1638" i="1"/>
  <c r="C1638" i="1"/>
  <c r="B1638" i="1"/>
  <c r="A1638" i="1"/>
  <c r="H1637" i="1"/>
  <c r="G1637" i="1"/>
  <c r="F1637" i="1"/>
  <c r="E1637" i="1"/>
  <c r="D1637" i="1"/>
  <c r="C1637" i="1"/>
  <c r="B1637" i="1"/>
  <c r="A1637" i="1"/>
  <c r="H1636" i="1"/>
  <c r="G1636" i="1"/>
  <c r="F1636" i="1"/>
  <c r="E1636" i="1"/>
  <c r="D1636" i="1"/>
  <c r="C1636" i="1"/>
  <c r="B1636" i="1"/>
  <c r="A1636" i="1"/>
  <c r="H1635" i="1"/>
  <c r="G1635" i="1"/>
  <c r="F1635" i="1"/>
  <c r="E1635" i="1"/>
  <c r="D1635" i="1"/>
  <c r="C1635" i="1"/>
  <c r="B1635" i="1"/>
  <c r="A1635" i="1"/>
  <c r="H1634" i="1"/>
  <c r="G1634" i="1"/>
  <c r="F1634" i="1"/>
  <c r="E1634" i="1"/>
  <c r="D1634" i="1"/>
  <c r="C1634" i="1"/>
  <c r="B1634" i="1"/>
  <c r="A1634" i="1"/>
  <c r="H1633" i="1"/>
  <c r="G1633" i="1"/>
  <c r="F1633" i="1"/>
  <c r="E1633" i="1"/>
  <c r="D1633" i="1"/>
  <c r="C1633" i="1"/>
  <c r="B1633" i="1"/>
  <c r="A1633" i="1"/>
  <c r="H1632" i="1"/>
  <c r="G1632" i="1"/>
  <c r="F1632" i="1"/>
  <c r="E1632" i="1"/>
  <c r="D1632" i="1"/>
  <c r="C1632" i="1"/>
  <c r="B1632" i="1"/>
  <c r="A1632" i="1"/>
  <c r="H1631" i="1"/>
  <c r="G1631" i="1"/>
  <c r="F1631" i="1"/>
  <c r="E1631" i="1"/>
  <c r="D1631" i="1"/>
  <c r="C1631" i="1"/>
  <c r="B1631" i="1"/>
  <c r="A1631" i="1"/>
  <c r="H1630" i="1"/>
  <c r="G1630" i="1"/>
  <c r="F1630" i="1"/>
  <c r="E1630" i="1"/>
  <c r="D1630" i="1"/>
  <c r="C1630" i="1"/>
  <c r="B1630" i="1"/>
  <c r="A1630" i="1"/>
  <c r="H1629" i="1"/>
  <c r="G1629" i="1"/>
  <c r="F1629" i="1"/>
  <c r="E1629" i="1"/>
  <c r="D1629" i="1"/>
  <c r="C1629" i="1"/>
  <c r="B1629" i="1"/>
  <c r="A1629" i="1"/>
  <c r="H1628" i="1"/>
  <c r="G1628" i="1"/>
  <c r="F1628" i="1"/>
  <c r="E1628" i="1"/>
  <c r="D1628" i="1"/>
  <c r="C1628" i="1"/>
  <c r="B1628" i="1"/>
  <c r="A1628" i="1"/>
  <c r="H1627" i="1"/>
  <c r="G1627" i="1"/>
  <c r="F1627" i="1"/>
  <c r="E1627" i="1"/>
  <c r="D1627" i="1"/>
  <c r="C1627" i="1"/>
  <c r="B1627" i="1"/>
  <c r="A1627" i="1"/>
  <c r="H1626" i="1"/>
  <c r="G1626" i="1"/>
  <c r="F1626" i="1"/>
  <c r="E1626" i="1"/>
  <c r="D1626" i="1"/>
  <c r="C1626" i="1"/>
  <c r="B1626" i="1"/>
  <c r="A1626" i="1"/>
  <c r="H1625" i="1"/>
  <c r="G1625" i="1"/>
  <c r="F1625" i="1"/>
  <c r="E1625" i="1"/>
  <c r="D1625" i="1"/>
  <c r="C1625" i="1"/>
  <c r="B1625" i="1"/>
  <c r="A1625" i="1"/>
  <c r="H1624" i="1"/>
  <c r="G1624" i="1"/>
  <c r="F1624" i="1"/>
  <c r="E1624" i="1"/>
  <c r="D1624" i="1"/>
  <c r="C1624" i="1"/>
  <c r="B1624" i="1"/>
  <c r="A1624" i="1"/>
  <c r="H1623" i="1"/>
  <c r="G1623" i="1"/>
  <c r="F1623" i="1"/>
  <c r="E1623" i="1"/>
  <c r="D1623" i="1"/>
  <c r="C1623" i="1"/>
  <c r="B1623" i="1"/>
  <c r="A1623" i="1"/>
  <c r="H1622" i="1"/>
  <c r="G1622" i="1"/>
  <c r="F1622" i="1"/>
  <c r="E1622" i="1"/>
  <c r="D1622" i="1"/>
  <c r="C1622" i="1"/>
  <c r="B1622" i="1"/>
  <c r="A1622" i="1"/>
  <c r="H1621" i="1"/>
  <c r="G1621" i="1"/>
  <c r="F1621" i="1"/>
  <c r="E1621" i="1"/>
  <c r="D1621" i="1"/>
  <c r="C1621" i="1"/>
  <c r="B1621" i="1"/>
  <c r="A1621" i="1"/>
  <c r="H1620" i="1"/>
  <c r="G1620" i="1"/>
  <c r="F1620" i="1"/>
  <c r="E1620" i="1"/>
  <c r="D1620" i="1"/>
  <c r="C1620" i="1"/>
  <c r="B1620" i="1"/>
  <c r="A1620" i="1"/>
  <c r="H1619" i="1"/>
  <c r="G1619" i="1"/>
  <c r="F1619" i="1"/>
  <c r="E1619" i="1"/>
  <c r="D1619" i="1"/>
  <c r="C1619" i="1"/>
  <c r="B1619" i="1"/>
  <c r="A1619" i="1"/>
  <c r="H1618" i="1"/>
  <c r="G1618" i="1"/>
  <c r="F1618" i="1"/>
  <c r="E1618" i="1"/>
  <c r="D1618" i="1"/>
  <c r="C1618" i="1"/>
  <c r="B1618" i="1"/>
  <c r="A1618" i="1"/>
  <c r="H1617" i="1"/>
  <c r="G1617" i="1"/>
  <c r="F1617" i="1"/>
  <c r="E1617" i="1"/>
  <c r="D1617" i="1"/>
  <c r="C1617" i="1"/>
  <c r="B1617" i="1"/>
  <c r="A1617" i="1"/>
  <c r="H1613" i="1"/>
  <c r="G1613" i="1"/>
  <c r="F1613" i="1"/>
  <c r="E1613" i="1"/>
  <c r="D1613" i="1"/>
  <c r="C1613" i="1"/>
  <c r="B1613" i="1"/>
  <c r="A1613" i="1"/>
  <c r="H1612" i="1"/>
  <c r="G1612" i="1"/>
  <c r="F1612" i="1"/>
  <c r="E1612" i="1"/>
  <c r="D1612" i="1"/>
  <c r="C1612" i="1"/>
  <c r="B1612" i="1"/>
  <c r="A1612" i="1"/>
  <c r="H1611" i="1"/>
  <c r="G1611" i="1"/>
  <c r="F1611" i="1"/>
  <c r="E1611" i="1"/>
  <c r="D1611" i="1"/>
  <c r="C1611" i="1"/>
  <c r="B1611" i="1"/>
  <c r="A1611" i="1"/>
  <c r="H1610" i="1"/>
  <c r="G1610" i="1"/>
  <c r="F1610" i="1"/>
  <c r="E1610" i="1"/>
  <c r="D1610" i="1"/>
  <c r="C1610" i="1"/>
  <c r="B1610" i="1"/>
  <c r="A1610" i="1"/>
  <c r="H1609" i="1"/>
  <c r="G1609" i="1"/>
  <c r="F1609" i="1"/>
  <c r="E1609" i="1"/>
  <c r="D1609" i="1"/>
  <c r="C1609" i="1"/>
  <c r="B1609" i="1"/>
  <c r="A1609" i="1"/>
  <c r="H1604" i="1"/>
  <c r="G1604" i="1"/>
  <c r="F1604" i="1"/>
  <c r="E1604" i="1"/>
  <c r="D1604" i="1"/>
  <c r="C1604" i="1"/>
  <c r="B1604" i="1"/>
  <c r="A1604" i="1"/>
  <c r="H1603" i="1"/>
  <c r="G1603" i="1"/>
  <c r="F1603" i="1"/>
  <c r="E1603" i="1"/>
  <c r="D1603" i="1"/>
  <c r="C1603" i="1"/>
  <c r="B1603" i="1"/>
  <c r="A1603" i="1"/>
  <c r="H1602" i="1"/>
  <c r="G1602" i="1"/>
  <c r="F1602" i="1"/>
  <c r="E1602" i="1"/>
  <c r="D1602" i="1"/>
  <c r="C1602" i="1"/>
  <c r="B1602" i="1"/>
  <c r="A1602" i="1"/>
  <c r="H1601" i="1"/>
  <c r="G1601" i="1"/>
  <c r="F1601" i="1"/>
  <c r="E1601" i="1"/>
  <c r="D1601" i="1"/>
  <c r="C1601" i="1"/>
  <c r="B1601" i="1"/>
  <c r="A1601" i="1"/>
  <c r="H1600" i="1"/>
  <c r="G1600" i="1"/>
  <c r="F1600" i="1"/>
  <c r="E1600" i="1"/>
  <c r="D1600" i="1"/>
  <c r="C1600" i="1"/>
  <c r="B1600" i="1"/>
  <c r="A1600" i="1"/>
  <c r="H1599" i="1"/>
  <c r="G1599" i="1"/>
  <c r="F1599" i="1"/>
  <c r="E1599" i="1"/>
  <c r="D1599" i="1"/>
  <c r="C1599" i="1"/>
  <c r="B1599" i="1"/>
  <c r="A1599" i="1"/>
  <c r="H1598" i="1"/>
  <c r="G1598" i="1"/>
  <c r="F1598" i="1"/>
  <c r="E1598" i="1"/>
  <c r="D1598" i="1"/>
  <c r="C1598" i="1"/>
  <c r="B1598" i="1"/>
  <c r="A1598" i="1"/>
  <c r="H1597" i="1"/>
  <c r="G1597" i="1"/>
  <c r="F1597" i="1"/>
  <c r="E1597" i="1"/>
  <c r="D1597" i="1"/>
  <c r="C1597" i="1"/>
  <c r="B1597" i="1"/>
  <c r="A1597" i="1"/>
  <c r="H1596" i="1"/>
  <c r="G1596" i="1"/>
  <c r="F1596" i="1"/>
  <c r="E1596" i="1"/>
  <c r="D1596" i="1"/>
  <c r="C1596" i="1"/>
  <c r="B1596" i="1"/>
  <c r="A1596" i="1"/>
  <c r="H1595" i="1"/>
  <c r="G1595" i="1"/>
  <c r="F1595" i="1"/>
  <c r="E1595" i="1"/>
  <c r="D1595" i="1"/>
  <c r="C1595" i="1"/>
  <c r="B1595" i="1"/>
  <c r="A1595" i="1"/>
  <c r="H1594" i="1"/>
  <c r="G1594" i="1"/>
  <c r="F1594" i="1"/>
  <c r="E1594" i="1"/>
  <c r="D1594" i="1"/>
  <c r="C1594" i="1"/>
  <c r="B1594" i="1"/>
  <c r="A1594" i="1"/>
  <c r="H1593" i="1"/>
  <c r="G1593" i="1"/>
  <c r="F1593" i="1"/>
  <c r="E1593" i="1"/>
  <c r="D1593" i="1"/>
  <c r="C1593" i="1"/>
  <c r="B1593" i="1"/>
  <c r="A1593" i="1"/>
  <c r="H1592" i="1"/>
  <c r="G1592" i="1"/>
  <c r="F1592" i="1"/>
  <c r="E1592" i="1"/>
  <c r="D1592" i="1"/>
  <c r="C1592" i="1"/>
  <c r="B1592" i="1"/>
  <c r="A1592" i="1"/>
  <c r="H1591" i="1"/>
  <c r="G1591" i="1"/>
  <c r="F1591" i="1"/>
  <c r="E1591" i="1"/>
  <c r="D1591" i="1"/>
  <c r="C1591" i="1"/>
  <c r="B1591" i="1"/>
  <c r="A1591" i="1"/>
  <c r="H1590" i="1"/>
  <c r="G1590" i="1"/>
  <c r="F1590" i="1"/>
  <c r="E1590" i="1"/>
  <c r="D1590" i="1"/>
  <c r="C1590" i="1"/>
  <c r="B1590" i="1"/>
  <c r="A1590" i="1"/>
  <c r="H1589" i="1"/>
  <c r="G1589" i="1"/>
  <c r="F1589" i="1"/>
  <c r="E1589" i="1"/>
  <c r="D1589" i="1"/>
  <c r="C1589" i="1"/>
  <c r="B1589" i="1"/>
  <c r="A1589" i="1"/>
  <c r="H1588" i="1"/>
  <c r="G1588" i="1"/>
  <c r="F1588" i="1"/>
  <c r="E1588" i="1"/>
  <c r="D1588" i="1"/>
  <c r="C1588" i="1"/>
  <c r="B1588" i="1"/>
  <c r="A1588" i="1"/>
  <c r="H1587" i="1"/>
  <c r="G1587" i="1"/>
  <c r="F1587" i="1"/>
  <c r="E1587" i="1"/>
  <c r="D1587" i="1"/>
  <c r="C1587" i="1"/>
  <c r="B1587" i="1"/>
  <c r="A1587" i="1"/>
  <c r="A1582" i="1"/>
  <c r="H1580" i="1"/>
  <c r="G1580" i="1"/>
  <c r="F1580" i="1"/>
  <c r="E1580" i="1"/>
  <c r="D1580" i="1"/>
  <c r="C1580" i="1"/>
  <c r="H1579" i="1"/>
  <c r="G1579" i="1"/>
  <c r="F1579" i="1"/>
  <c r="E1579" i="1"/>
  <c r="D1579" i="1"/>
  <c r="C1579" i="1"/>
  <c r="H1576" i="1"/>
  <c r="G1576" i="1"/>
  <c r="F1576" i="1"/>
  <c r="E1576" i="1"/>
  <c r="D1576" i="1"/>
  <c r="C1576" i="1"/>
  <c r="H1575" i="1"/>
  <c r="G1575" i="1"/>
  <c r="F1575" i="1"/>
  <c r="E1575" i="1"/>
  <c r="D1575" i="1"/>
  <c r="C1575" i="1"/>
  <c r="H1573" i="1"/>
  <c r="G1573" i="1"/>
  <c r="F1573" i="1"/>
  <c r="E1573" i="1"/>
  <c r="D1573" i="1"/>
  <c r="C1573" i="1"/>
  <c r="H1572" i="1"/>
  <c r="G1572" i="1"/>
  <c r="F1572" i="1"/>
  <c r="E1572" i="1"/>
  <c r="D1572" i="1"/>
  <c r="C1572" i="1"/>
  <c r="H1569" i="1"/>
  <c r="G1569" i="1"/>
  <c r="F1569" i="1"/>
  <c r="E1569" i="1"/>
  <c r="D1569" i="1"/>
  <c r="C1569" i="1"/>
  <c r="H1568" i="1"/>
  <c r="G1568" i="1"/>
  <c r="F1568" i="1"/>
  <c r="E1568" i="1"/>
  <c r="D1568" i="1"/>
  <c r="C1568" i="1"/>
  <c r="H1566" i="1"/>
  <c r="G1566" i="1"/>
  <c r="F1566" i="1"/>
  <c r="E1566" i="1"/>
  <c r="D1566" i="1"/>
  <c r="C1566" i="1"/>
  <c r="H1565" i="1"/>
  <c r="G1565" i="1"/>
  <c r="F1565" i="1"/>
  <c r="E1565" i="1"/>
  <c r="D1565" i="1"/>
  <c r="C1565" i="1"/>
  <c r="H1562" i="1"/>
  <c r="G1562" i="1"/>
  <c r="F1562" i="1"/>
  <c r="E1562" i="1"/>
  <c r="D1562" i="1"/>
  <c r="C1562" i="1"/>
  <c r="H1561" i="1"/>
  <c r="G1561" i="1"/>
  <c r="F1561" i="1"/>
  <c r="E1561" i="1"/>
  <c r="D1561" i="1"/>
  <c r="C1561" i="1"/>
  <c r="A1555" i="1"/>
  <c r="H1551" i="1"/>
  <c r="G1551" i="1"/>
  <c r="F1551" i="1"/>
  <c r="E1551" i="1"/>
  <c r="D1551" i="1"/>
  <c r="C1551" i="1"/>
  <c r="H1550" i="1"/>
  <c r="G1550" i="1"/>
  <c r="F1550" i="1"/>
  <c r="E1550" i="1"/>
  <c r="D1550" i="1"/>
  <c r="C1550" i="1"/>
  <c r="A1550" i="1"/>
  <c r="H1549" i="1"/>
  <c r="G1549" i="1"/>
  <c r="F1549" i="1"/>
  <c r="E1549" i="1"/>
  <c r="D1549" i="1"/>
  <c r="C1549" i="1"/>
  <c r="H1548" i="1"/>
  <c r="G1548" i="1"/>
  <c r="F1548" i="1"/>
  <c r="E1548" i="1"/>
  <c r="D1548" i="1"/>
  <c r="C1548" i="1"/>
  <c r="A1548" i="1"/>
  <c r="H1547" i="1"/>
  <c r="G1547" i="1"/>
  <c r="F1547" i="1"/>
  <c r="E1547" i="1"/>
  <c r="D1547" i="1"/>
  <c r="C1547" i="1"/>
  <c r="H1546" i="1"/>
  <c r="G1546" i="1"/>
  <c r="F1546" i="1"/>
  <c r="E1546" i="1"/>
  <c r="D1546" i="1"/>
  <c r="C1546" i="1"/>
  <c r="A1546" i="1"/>
  <c r="H1545" i="1"/>
  <c r="G1545" i="1"/>
  <c r="F1545" i="1"/>
  <c r="E1545" i="1"/>
  <c r="D1545" i="1"/>
  <c r="C1545" i="1"/>
  <c r="H1544" i="1"/>
  <c r="G1544" i="1"/>
  <c r="F1544" i="1"/>
  <c r="E1544" i="1"/>
  <c r="D1544" i="1"/>
  <c r="C1544" i="1"/>
  <c r="A1544" i="1"/>
  <c r="H1543" i="1"/>
  <c r="G1543" i="1"/>
  <c r="F1543" i="1"/>
  <c r="E1543" i="1"/>
  <c r="D1543" i="1"/>
  <c r="C1543" i="1"/>
  <c r="H1542" i="1"/>
  <c r="G1542" i="1"/>
  <c r="F1542" i="1"/>
  <c r="E1542" i="1"/>
  <c r="D1542" i="1"/>
  <c r="C1542" i="1"/>
  <c r="A1542" i="1"/>
  <c r="A1514" i="1"/>
  <c r="A1483" i="1"/>
  <c r="A1454" i="1"/>
  <c r="A1428" i="1"/>
  <c r="H1426" i="1"/>
  <c r="G1426" i="1"/>
  <c r="F1426" i="1"/>
  <c r="E1426" i="1"/>
  <c r="D1426" i="1"/>
  <c r="C1426" i="1"/>
  <c r="H1425" i="1"/>
  <c r="G1425" i="1"/>
  <c r="F1425" i="1"/>
  <c r="E1425" i="1"/>
  <c r="D1425" i="1"/>
  <c r="C1425" i="1"/>
  <c r="H1422" i="1"/>
  <c r="G1422" i="1"/>
  <c r="F1422" i="1"/>
  <c r="E1422" i="1"/>
  <c r="D1422" i="1"/>
  <c r="C1422" i="1"/>
  <c r="H1421" i="1"/>
  <c r="G1421" i="1"/>
  <c r="F1421" i="1"/>
  <c r="E1421" i="1"/>
  <c r="D1421" i="1"/>
  <c r="C1421" i="1"/>
  <c r="H1419" i="1"/>
  <c r="G1419" i="1"/>
  <c r="F1419" i="1"/>
  <c r="E1419" i="1"/>
  <c r="D1419" i="1"/>
  <c r="C1419" i="1"/>
  <c r="H1418" i="1"/>
  <c r="G1418" i="1"/>
  <c r="F1418" i="1"/>
  <c r="E1418" i="1"/>
  <c r="D1418" i="1"/>
  <c r="C1418" i="1"/>
  <c r="H1415" i="1"/>
  <c r="G1415" i="1"/>
  <c r="F1415" i="1"/>
  <c r="E1415" i="1"/>
  <c r="D1415" i="1"/>
  <c r="C1415" i="1"/>
  <c r="H1414" i="1"/>
  <c r="G1414" i="1"/>
  <c r="F1414" i="1"/>
  <c r="E1414" i="1"/>
  <c r="D1414" i="1"/>
  <c r="C1414" i="1"/>
  <c r="H1412" i="1"/>
  <c r="G1412" i="1"/>
  <c r="F1412" i="1"/>
  <c r="E1412" i="1"/>
  <c r="D1412" i="1"/>
  <c r="C1412" i="1"/>
  <c r="H1411" i="1"/>
  <c r="G1411" i="1"/>
  <c r="F1411" i="1"/>
  <c r="E1411" i="1"/>
  <c r="D1411" i="1"/>
  <c r="C1411" i="1"/>
  <c r="H1408" i="1"/>
  <c r="G1408" i="1"/>
  <c r="F1408" i="1"/>
  <c r="E1408" i="1"/>
  <c r="D1408" i="1"/>
  <c r="C1408" i="1"/>
  <c r="H1407" i="1"/>
  <c r="G1407" i="1"/>
  <c r="F1407" i="1"/>
  <c r="E1407" i="1"/>
  <c r="D1407" i="1"/>
  <c r="C1407" i="1"/>
  <c r="H1401" i="1"/>
  <c r="G1401" i="1"/>
  <c r="F1401" i="1"/>
  <c r="E1401" i="1"/>
  <c r="D1401" i="1"/>
  <c r="C1401" i="1"/>
  <c r="H1400" i="1"/>
  <c r="G1400" i="1"/>
  <c r="F1400" i="1"/>
  <c r="E1400" i="1"/>
  <c r="D1400" i="1"/>
  <c r="C1400" i="1"/>
  <c r="A1400" i="1"/>
  <c r="H1399" i="1"/>
  <c r="G1399" i="1"/>
  <c r="F1399" i="1"/>
  <c r="E1399" i="1"/>
  <c r="D1399" i="1"/>
  <c r="C1399" i="1"/>
  <c r="H1398" i="1"/>
  <c r="G1398" i="1"/>
  <c r="F1398" i="1"/>
  <c r="E1398" i="1"/>
  <c r="D1398" i="1"/>
  <c r="C1398" i="1"/>
  <c r="A1398" i="1"/>
  <c r="H1397" i="1"/>
  <c r="G1397" i="1"/>
  <c r="F1397" i="1"/>
  <c r="E1397" i="1"/>
  <c r="D1397" i="1"/>
  <c r="C1397" i="1"/>
  <c r="H1396" i="1"/>
  <c r="G1396" i="1"/>
  <c r="F1396" i="1"/>
  <c r="E1396" i="1"/>
  <c r="D1396" i="1"/>
  <c r="C1396" i="1"/>
  <c r="A1396" i="1"/>
  <c r="H1395" i="1"/>
  <c r="G1395" i="1"/>
  <c r="F1395" i="1"/>
  <c r="E1395" i="1"/>
  <c r="D1395" i="1"/>
  <c r="C1395" i="1"/>
  <c r="H1394" i="1"/>
  <c r="G1394" i="1"/>
  <c r="F1394" i="1"/>
  <c r="E1394" i="1"/>
  <c r="D1394" i="1"/>
  <c r="C1394" i="1"/>
  <c r="A1394" i="1"/>
  <c r="H1393" i="1"/>
  <c r="G1393" i="1"/>
  <c r="F1393" i="1"/>
  <c r="E1393" i="1"/>
  <c r="D1393" i="1"/>
  <c r="C1393" i="1"/>
  <c r="H1392" i="1"/>
  <c r="G1392" i="1"/>
  <c r="F1392" i="1"/>
  <c r="E1392" i="1"/>
  <c r="D1392" i="1"/>
  <c r="C1392" i="1"/>
  <c r="A1392" i="1"/>
  <c r="A1349" i="1"/>
  <c r="A1312" i="1"/>
  <c r="A1272" i="1"/>
  <c r="A1224" i="1"/>
  <c r="H1222" i="1"/>
  <c r="G1222" i="1"/>
  <c r="F1222" i="1"/>
  <c r="E1222" i="1"/>
  <c r="D1222" i="1"/>
  <c r="C1222" i="1"/>
  <c r="H1221" i="1"/>
  <c r="G1221" i="1"/>
  <c r="F1221" i="1"/>
  <c r="E1221" i="1"/>
  <c r="D1221" i="1"/>
  <c r="C1221" i="1"/>
  <c r="A1221" i="1"/>
  <c r="H1220" i="1"/>
  <c r="G1220" i="1"/>
  <c r="F1220" i="1"/>
  <c r="E1220" i="1"/>
  <c r="D1220" i="1"/>
  <c r="C1220" i="1"/>
  <c r="H1219" i="1"/>
  <c r="G1219" i="1"/>
  <c r="F1219" i="1"/>
  <c r="E1219" i="1"/>
  <c r="D1219" i="1"/>
  <c r="C1219" i="1"/>
  <c r="A1219" i="1"/>
  <c r="H1218" i="1"/>
  <c r="G1218" i="1"/>
  <c r="F1218" i="1"/>
  <c r="E1218" i="1"/>
  <c r="D1218" i="1"/>
  <c r="C1218" i="1"/>
  <c r="H1217" i="1"/>
  <c r="G1217" i="1"/>
  <c r="F1217" i="1"/>
  <c r="E1217" i="1"/>
  <c r="D1217" i="1"/>
  <c r="C1217" i="1"/>
  <c r="A1217" i="1"/>
  <c r="H1216" i="1"/>
  <c r="G1216" i="1"/>
  <c r="F1216" i="1"/>
  <c r="E1216" i="1"/>
  <c r="D1216" i="1"/>
  <c r="C1216" i="1"/>
  <c r="H1215" i="1"/>
  <c r="G1215" i="1"/>
  <c r="F1215" i="1"/>
  <c r="E1215" i="1"/>
  <c r="D1215" i="1"/>
  <c r="C1215" i="1"/>
  <c r="A1215" i="1"/>
  <c r="H1214" i="1"/>
  <c r="G1214" i="1"/>
  <c r="F1214" i="1"/>
  <c r="E1214" i="1"/>
  <c r="D1214" i="1"/>
  <c r="C1214" i="1"/>
  <c r="H1213" i="1"/>
  <c r="G1213" i="1"/>
  <c r="F1213" i="1"/>
  <c r="E1213" i="1"/>
  <c r="D1213" i="1"/>
  <c r="C1213" i="1"/>
  <c r="A1213" i="1"/>
  <c r="H1206" i="1"/>
  <c r="G1206" i="1"/>
  <c r="F1206" i="1"/>
  <c r="E1206" i="1"/>
  <c r="D1206" i="1"/>
  <c r="C1206" i="1"/>
  <c r="B1206" i="1"/>
  <c r="A1206" i="1"/>
  <c r="H1205" i="1"/>
  <c r="G1205" i="1"/>
  <c r="F1205" i="1"/>
  <c r="E1205" i="1"/>
  <c r="D1205" i="1"/>
  <c r="C1205" i="1"/>
  <c r="B1205" i="1"/>
  <c r="A1205" i="1"/>
  <c r="H1204" i="1"/>
  <c r="G1204" i="1"/>
  <c r="F1204" i="1"/>
  <c r="E1204" i="1"/>
  <c r="D1204" i="1"/>
  <c r="C1204" i="1"/>
  <c r="B1204" i="1"/>
  <c r="A1204" i="1"/>
  <c r="H1203" i="1"/>
  <c r="G1203" i="1"/>
  <c r="F1203" i="1"/>
  <c r="E1203" i="1"/>
  <c r="D1203" i="1"/>
  <c r="C1203" i="1"/>
  <c r="B1203" i="1"/>
  <c r="A1203" i="1"/>
  <c r="H1202" i="1"/>
  <c r="G1202" i="1"/>
  <c r="F1202" i="1"/>
  <c r="E1202" i="1"/>
  <c r="D1202" i="1"/>
  <c r="C1202" i="1"/>
  <c r="B1202" i="1"/>
  <c r="A1202" i="1"/>
  <c r="H1201" i="1"/>
  <c r="G1201" i="1"/>
  <c r="F1201" i="1"/>
  <c r="E1201" i="1"/>
  <c r="D1201" i="1"/>
  <c r="C1201" i="1"/>
  <c r="B1201" i="1"/>
  <c r="A1201" i="1"/>
  <c r="H1198" i="1"/>
  <c r="G1198" i="1"/>
  <c r="F1198" i="1"/>
  <c r="E1198" i="1"/>
  <c r="D1198" i="1"/>
  <c r="C1198" i="1"/>
  <c r="B1198" i="1"/>
  <c r="A1198" i="1"/>
  <c r="H1197" i="1"/>
  <c r="G1197" i="1"/>
  <c r="F1197" i="1"/>
  <c r="E1197" i="1"/>
  <c r="D1197" i="1"/>
  <c r="C1197" i="1"/>
  <c r="B1197" i="1"/>
  <c r="A1197" i="1"/>
  <c r="H1192" i="1"/>
  <c r="G1192" i="1"/>
  <c r="F1192" i="1"/>
  <c r="E1192" i="1"/>
  <c r="D1192" i="1"/>
  <c r="C1192" i="1"/>
  <c r="B1192" i="1"/>
  <c r="A1192" i="1"/>
  <c r="H1191" i="1"/>
  <c r="G1191" i="1"/>
  <c r="F1191" i="1"/>
  <c r="E1191" i="1"/>
  <c r="D1191" i="1"/>
  <c r="C1191" i="1"/>
  <c r="B1191" i="1"/>
  <c r="A1191" i="1"/>
  <c r="H1190" i="1"/>
  <c r="G1190" i="1"/>
  <c r="F1190" i="1"/>
  <c r="E1190" i="1"/>
  <c r="D1190" i="1"/>
  <c r="C1190" i="1"/>
  <c r="B1190" i="1"/>
  <c r="A1190" i="1"/>
  <c r="H1189" i="1"/>
  <c r="G1189" i="1"/>
  <c r="F1189" i="1"/>
  <c r="E1189" i="1"/>
  <c r="D1189" i="1"/>
  <c r="C1189" i="1"/>
  <c r="B1189" i="1"/>
  <c r="A1189" i="1"/>
  <c r="H1188" i="1"/>
  <c r="G1188" i="1"/>
  <c r="F1188" i="1"/>
  <c r="E1188" i="1"/>
  <c r="D1188" i="1"/>
  <c r="C1188" i="1"/>
  <c r="B1188" i="1"/>
  <c r="A1188" i="1"/>
  <c r="H1187" i="1"/>
  <c r="G1187" i="1"/>
  <c r="F1187" i="1"/>
  <c r="E1187" i="1"/>
  <c r="D1187" i="1"/>
  <c r="C1187" i="1"/>
  <c r="B1187" i="1"/>
  <c r="A1187" i="1"/>
  <c r="H1186" i="1"/>
  <c r="G1186" i="1"/>
  <c r="F1186" i="1"/>
  <c r="E1186" i="1"/>
  <c r="D1186" i="1"/>
  <c r="C1186" i="1"/>
  <c r="B1186" i="1"/>
  <c r="A1186" i="1"/>
  <c r="H1185" i="1"/>
  <c r="G1185" i="1"/>
  <c r="F1185" i="1"/>
  <c r="E1185" i="1"/>
  <c r="D1185" i="1"/>
  <c r="C1185" i="1"/>
  <c r="B1185" i="1"/>
  <c r="A1185" i="1"/>
  <c r="H1184" i="1"/>
  <c r="G1184" i="1"/>
  <c r="F1184" i="1"/>
  <c r="E1184" i="1"/>
  <c r="D1184" i="1"/>
  <c r="C1184" i="1"/>
  <c r="B1184" i="1"/>
  <c r="A1184" i="1"/>
  <c r="H1183" i="1"/>
  <c r="G1183" i="1"/>
  <c r="F1183" i="1"/>
  <c r="E1183" i="1"/>
  <c r="D1183" i="1"/>
  <c r="C1183" i="1"/>
  <c r="B1183" i="1"/>
  <c r="A1183" i="1"/>
  <c r="A1178" i="1"/>
  <c r="H1142" i="1"/>
  <c r="D1142" i="1"/>
  <c r="D1141" i="1"/>
  <c r="A1128" i="1"/>
  <c r="H1121" i="1"/>
  <c r="G1121" i="1"/>
  <c r="F1121" i="1"/>
  <c r="E1121" i="1"/>
  <c r="D1121" i="1"/>
  <c r="C1121" i="1"/>
  <c r="H1120" i="1"/>
  <c r="G1120" i="1"/>
  <c r="F1120" i="1"/>
  <c r="E1120" i="1"/>
  <c r="D1120" i="1"/>
  <c r="C1120" i="1"/>
  <c r="H1119" i="1"/>
  <c r="G1119" i="1"/>
  <c r="F1119" i="1"/>
  <c r="E1119" i="1"/>
  <c r="D1119" i="1"/>
  <c r="C1119" i="1"/>
  <c r="H1118" i="1"/>
  <c r="G1118" i="1"/>
  <c r="F1118" i="1"/>
  <c r="E1118" i="1"/>
  <c r="D1118" i="1"/>
  <c r="C1118" i="1"/>
  <c r="H1117" i="1"/>
  <c r="G1117" i="1"/>
  <c r="F1117" i="1"/>
  <c r="E1117" i="1"/>
  <c r="D1117" i="1"/>
  <c r="C1117" i="1"/>
  <c r="H1116" i="1"/>
  <c r="G1116" i="1"/>
  <c r="F1116" i="1"/>
  <c r="E1116" i="1"/>
  <c r="D1116" i="1"/>
  <c r="C1116" i="1"/>
  <c r="A1098" i="1"/>
  <c r="H1086" i="1"/>
  <c r="G1086" i="1"/>
  <c r="F1086" i="1"/>
  <c r="E1086" i="1"/>
  <c r="D1086" i="1"/>
  <c r="C1086" i="1"/>
  <c r="H1085" i="1"/>
  <c r="G1085" i="1"/>
  <c r="F1085" i="1"/>
  <c r="E1085" i="1"/>
  <c r="D1085" i="1"/>
  <c r="C1085" i="1"/>
  <c r="H1084" i="1"/>
  <c r="G1084" i="1"/>
  <c r="F1084" i="1"/>
  <c r="E1084" i="1"/>
  <c r="D1084" i="1"/>
  <c r="C1084" i="1"/>
  <c r="H1083" i="1"/>
  <c r="G1083" i="1"/>
  <c r="F1083" i="1"/>
  <c r="E1083" i="1"/>
  <c r="D1083" i="1"/>
  <c r="C1083" i="1"/>
  <c r="H1082" i="1"/>
  <c r="G1082" i="1"/>
  <c r="F1082" i="1"/>
  <c r="E1082" i="1"/>
  <c r="D1082" i="1"/>
  <c r="C1082" i="1"/>
  <c r="H1081" i="1"/>
  <c r="G1081" i="1"/>
  <c r="F1081" i="1"/>
  <c r="E1081" i="1"/>
  <c r="D1081" i="1"/>
  <c r="C1081" i="1"/>
  <c r="A1064" i="1"/>
  <c r="H1062" i="1"/>
  <c r="G1062" i="1"/>
  <c r="F1062" i="1"/>
  <c r="E1062" i="1"/>
  <c r="D1062" i="1"/>
  <c r="C1062" i="1"/>
  <c r="H1061" i="1"/>
  <c r="G1061" i="1"/>
  <c r="F1061" i="1"/>
  <c r="E1061" i="1"/>
  <c r="D1061" i="1"/>
  <c r="C1061" i="1"/>
  <c r="H1060" i="1"/>
  <c r="G1060" i="1"/>
  <c r="F1060" i="1"/>
  <c r="E1060" i="1"/>
  <c r="D1060" i="1"/>
  <c r="C1060" i="1"/>
  <c r="H1059" i="1"/>
  <c r="G1059" i="1"/>
  <c r="F1059" i="1"/>
  <c r="E1059" i="1"/>
  <c r="D1059" i="1"/>
  <c r="C1059" i="1"/>
  <c r="H1058" i="1"/>
  <c r="G1058" i="1"/>
  <c r="F1058" i="1"/>
  <c r="E1058" i="1"/>
  <c r="D1058" i="1"/>
  <c r="C1058" i="1"/>
  <c r="H1057" i="1"/>
  <c r="G1057" i="1"/>
  <c r="F1057" i="1"/>
  <c r="E1057" i="1"/>
  <c r="D1057" i="1"/>
  <c r="C1057" i="1"/>
  <c r="H1050" i="1"/>
  <c r="A1036" i="1"/>
  <c r="H1034" i="1"/>
  <c r="G1034" i="1"/>
  <c r="F1034" i="1"/>
  <c r="E1034" i="1"/>
  <c r="D1034" i="1"/>
  <c r="C1034" i="1"/>
  <c r="H1033" i="1"/>
  <c r="G1033" i="1"/>
  <c r="F1033" i="1"/>
  <c r="E1033" i="1"/>
  <c r="D1033" i="1"/>
  <c r="C1033" i="1"/>
  <c r="A1033" i="1"/>
  <c r="H1032" i="1"/>
  <c r="G1032" i="1"/>
  <c r="F1032" i="1"/>
  <c r="E1032" i="1"/>
  <c r="D1032" i="1"/>
  <c r="C1032" i="1"/>
  <c r="H1031" i="1"/>
  <c r="G1031" i="1"/>
  <c r="F1031" i="1"/>
  <c r="E1031" i="1"/>
  <c r="D1031" i="1"/>
  <c r="C1031" i="1"/>
  <c r="A1031" i="1"/>
  <c r="H1030" i="1"/>
  <c r="G1030" i="1"/>
  <c r="F1030" i="1"/>
  <c r="E1030" i="1"/>
  <c r="D1030" i="1"/>
  <c r="C1030" i="1"/>
  <c r="H1029" i="1"/>
  <c r="G1029" i="1"/>
  <c r="F1029" i="1"/>
  <c r="E1029" i="1"/>
  <c r="D1029" i="1"/>
  <c r="C1029" i="1"/>
  <c r="A1029" i="1"/>
  <c r="H1028" i="1"/>
  <c r="G1028" i="1"/>
  <c r="F1028" i="1"/>
  <c r="E1028" i="1"/>
  <c r="D1028" i="1"/>
  <c r="C1028" i="1"/>
  <c r="H1027" i="1"/>
  <c r="G1027" i="1"/>
  <c r="F1027" i="1"/>
  <c r="E1027" i="1"/>
  <c r="D1027" i="1"/>
  <c r="C1027" i="1"/>
  <c r="A1027" i="1"/>
  <c r="H1026" i="1"/>
  <c r="G1026" i="1"/>
  <c r="F1026" i="1"/>
  <c r="E1026" i="1"/>
  <c r="D1026" i="1"/>
  <c r="C1026" i="1"/>
  <c r="H1025" i="1"/>
  <c r="G1025" i="1"/>
  <c r="F1025" i="1"/>
  <c r="E1025" i="1"/>
  <c r="D1025" i="1"/>
  <c r="C1025" i="1"/>
  <c r="A1025" i="1"/>
  <c r="H1018" i="1"/>
  <c r="G1018" i="1"/>
  <c r="F1018" i="1"/>
  <c r="E1018" i="1"/>
  <c r="D1018" i="1"/>
  <c r="C1018" i="1"/>
  <c r="H1017" i="1"/>
  <c r="G1017" i="1"/>
  <c r="F1017" i="1"/>
  <c r="E1017" i="1"/>
  <c r="D1017" i="1"/>
  <c r="C1017" i="1"/>
  <c r="H1016" i="1"/>
  <c r="G1016" i="1"/>
  <c r="F1016" i="1"/>
  <c r="E1016" i="1"/>
  <c r="D1016" i="1"/>
  <c r="C1016" i="1"/>
  <c r="B1016" i="1"/>
  <c r="A1016" i="1"/>
  <c r="H1015" i="1"/>
  <c r="G1015" i="1"/>
  <c r="F1015" i="1"/>
  <c r="E1015" i="1"/>
  <c r="D1015" i="1"/>
  <c r="C1015" i="1"/>
  <c r="B1015" i="1"/>
  <c r="A1015" i="1"/>
  <c r="H1012" i="1"/>
  <c r="G1012" i="1"/>
  <c r="F1012" i="1"/>
  <c r="E1012" i="1"/>
  <c r="D1012" i="1"/>
  <c r="C1012" i="1"/>
  <c r="B1012" i="1"/>
  <c r="H1011" i="1"/>
  <c r="G1011" i="1"/>
  <c r="F1011" i="1"/>
  <c r="E1011" i="1"/>
  <c r="D1011" i="1"/>
  <c r="C1011" i="1"/>
  <c r="B1011" i="1"/>
  <c r="H1005" i="1"/>
  <c r="G1005" i="1"/>
  <c r="F1005" i="1"/>
  <c r="E1005" i="1"/>
  <c r="D1005" i="1"/>
  <c r="C1005" i="1"/>
  <c r="B1005" i="1"/>
  <c r="H1004" i="1"/>
  <c r="G1004" i="1"/>
  <c r="F1004" i="1"/>
  <c r="E1004" i="1"/>
  <c r="D1004" i="1"/>
  <c r="C1004" i="1"/>
  <c r="B1004" i="1"/>
  <c r="H1003" i="1"/>
  <c r="G1003" i="1"/>
  <c r="F1003" i="1"/>
  <c r="E1003" i="1"/>
  <c r="D1003" i="1"/>
  <c r="C1003" i="1"/>
  <c r="B1003" i="1"/>
  <c r="H1002" i="1"/>
  <c r="G1002" i="1"/>
  <c r="F1002" i="1"/>
  <c r="E1002" i="1"/>
  <c r="D1002" i="1"/>
  <c r="C1002" i="1"/>
  <c r="B1002" i="1"/>
  <c r="A968" i="1"/>
  <c r="H966" i="1"/>
  <c r="G966" i="1"/>
  <c r="F966" i="1"/>
  <c r="E966" i="1"/>
  <c r="D966" i="1"/>
  <c r="C966" i="1"/>
  <c r="B966" i="1"/>
  <c r="H965" i="1"/>
  <c r="G965" i="1"/>
  <c r="F965" i="1"/>
  <c r="E965" i="1"/>
  <c r="D965" i="1"/>
  <c r="C965" i="1"/>
  <c r="B965" i="1"/>
  <c r="H963" i="1"/>
  <c r="G963" i="1"/>
  <c r="F963" i="1"/>
  <c r="E963" i="1"/>
  <c r="D963" i="1"/>
  <c r="C963" i="1"/>
  <c r="B963" i="1"/>
  <c r="A963" i="1"/>
  <c r="H962" i="1"/>
  <c r="G962" i="1"/>
  <c r="F962" i="1"/>
  <c r="E962" i="1"/>
  <c r="D962" i="1"/>
  <c r="C962" i="1"/>
  <c r="B962" i="1"/>
  <c r="A962" i="1"/>
  <c r="H961" i="1"/>
  <c r="G961" i="1"/>
  <c r="F961" i="1"/>
  <c r="E961" i="1"/>
  <c r="D961" i="1"/>
  <c r="C961" i="1"/>
  <c r="B961" i="1"/>
  <c r="A961" i="1"/>
  <c r="H960" i="1"/>
  <c r="G960" i="1"/>
  <c r="F960" i="1"/>
  <c r="E960" i="1"/>
  <c r="D960" i="1"/>
  <c r="C960" i="1"/>
  <c r="B960" i="1"/>
  <c r="A960" i="1"/>
  <c r="H959" i="1"/>
  <c r="G959" i="1"/>
  <c r="F959" i="1"/>
  <c r="E959" i="1"/>
  <c r="D959" i="1"/>
  <c r="C959" i="1"/>
  <c r="B959" i="1"/>
  <c r="A959" i="1"/>
  <c r="H958" i="1"/>
  <c r="G958" i="1"/>
  <c r="F958" i="1"/>
  <c r="E958" i="1"/>
  <c r="D958" i="1"/>
  <c r="C958" i="1"/>
  <c r="B958" i="1"/>
  <c r="A958" i="1"/>
  <c r="H955" i="1"/>
  <c r="G955" i="1"/>
  <c r="F955" i="1"/>
  <c r="E955" i="1"/>
  <c r="D955" i="1"/>
  <c r="C955" i="1"/>
  <c r="B955" i="1"/>
  <c r="H954" i="1"/>
  <c r="G954" i="1"/>
  <c r="F954" i="1"/>
  <c r="E954" i="1"/>
  <c r="D954" i="1"/>
  <c r="C954" i="1"/>
  <c r="B954" i="1"/>
  <c r="H950" i="1"/>
  <c r="G950" i="1"/>
  <c r="F950" i="1"/>
  <c r="E950" i="1"/>
  <c r="D950" i="1"/>
  <c r="C950" i="1"/>
  <c r="H949" i="1"/>
  <c r="G949" i="1"/>
  <c r="F949" i="1"/>
  <c r="E949" i="1"/>
  <c r="D949" i="1"/>
  <c r="C949" i="1"/>
  <c r="B949" i="1"/>
  <c r="H948" i="1"/>
  <c r="G948" i="1"/>
  <c r="F948" i="1"/>
  <c r="E948" i="1"/>
  <c r="D948" i="1"/>
  <c r="C948" i="1"/>
  <c r="B948" i="1"/>
  <c r="H947" i="1"/>
  <c r="G947" i="1"/>
  <c r="F947" i="1"/>
  <c r="E947" i="1"/>
  <c r="D947" i="1"/>
  <c r="C947" i="1"/>
  <c r="B947" i="1"/>
  <c r="H946" i="1"/>
  <c r="G946" i="1"/>
  <c r="F946" i="1"/>
  <c r="E946" i="1"/>
  <c r="D946" i="1"/>
  <c r="H945" i="1"/>
  <c r="G945" i="1"/>
  <c r="F945" i="1"/>
  <c r="E945" i="1"/>
  <c r="D945" i="1"/>
  <c r="B945" i="1"/>
  <c r="H935" i="1"/>
  <c r="G935" i="1"/>
  <c r="F935" i="1"/>
  <c r="E935" i="1"/>
  <c r="D935" i="1"/>
  <c r="C935" i="1"/>
  <c r="B935" i="1"/>
  <c r="A935" i="1"/>
  <c r="H934" i="1"/>
  <c r="G934" i="1"/>
  <c r="F934" i="1"/>
  <c r="E934" i="1"/>
  <c r="D934" i="1"/>
  <c r="C934" i="1"/>
  <c r="B934" i="1"/>
  <c r="A934" i="1"/>
  <c r="H933" i="1"/>
  <c r="G933" i="1"/>
  <c r="F933" i="1"/>
  <c r="E933" i="1"/>
  <c r="D933" i="1"/>
  <c r="C933" i="1"/>
  <c r="B933" i="1"/>
  <c r="A933" i="1"/>
  <c r="H932" i="1"/>
  <c r="G932" i="1"/>
  <c r="F932" i="1"/>
  <c r="E932" i="1"/>
  <c r="D932" i="1"/>
  <c r="C932" i="1"/>
  <c r="B932" i="1"/>
  <c r="A932" i="1"/>
  <c r="H931" i="1"/>
  <c r="G931" i="1"/>
  <c r="F931" i="1"/>
  <c r="E931" i="1"/>
  <c r="D931" i="1"/>
  <c r="C931" i="1"/>
  <c r="B931" i="1"/>
  <c r="A931" i="1"/>
  <c r="H930" i="1"/>
  <c r="G930" i="1"/>
  <c r="F930" i="1"/>
  <c r="E930" i="1"/>
  <c r="D930" i="1"/>
  <c r="C930" i="1"/>
  <c r="B930" i="1"/>
  <c r="A930" i="1"/>
  <c r="H922" i="1"/>
  <c r="G922" i="1"/>
  <c r="F922" i="1"/>
  <c r="E922" i="1"/>
  <c r="D922" i="1"/>
  <c r="C922" i="1"/>
  <c r="H921" i="1"/>
  <c r="G921" i="1"/>
  <c r="F921" i="1"/>
  <c r="E921" i="1"/>
  <c r="D921" i="1"/>
  <c r="C921" i="1"/>
  <c r="A911" i="1"/>
  <c r="H904" i="1"/>
  <c r="G904" i="1"/>
  <c r="F904" i="1"/>
  <c r="E904" i="1"/>
  <c r="D904" i="1"/>
  <c r="C904" i="1"/>
  <c r="H903" i="1"/>
  <c r="G903" i="1"/>
  <c r="F903" i="1"/>
  <c r="E903" i="1"/>
  <c r="D903" i="1"/>
  <c r="C903" i="1"/>
  <c r="A879" i="1"/>
  <c r="H868" i="1"/>
  <c r="G868" i="1"/>
  <c r="F868" i="1"/>
  <c r="E868" i="1"/>
  <c r="D868" i="1"/>
  <c r="C868" i="1"/>
  <c r="H867" i="1"/>
  <c r="G867" i="1"/>
  <c r="F867" i="1"/>
  <c r="E867" i="1"/>
  <c r="D867" i="1"/>
  <c r="C867" i="1"/>
  <c r="A843" i="1"/>
  <c r="H841" i="1"/>
  <c r="G841" i="1"/>
  <c r="F841" i="1"/>
  <c r="E841" i="1"/>
  <c r="D841" i="1"/>
  <c r="C841" i="1"/>
  <c r="H840" i="1"/>
  <c r="G840" i="1"/>
  <c r="F840" i="1"/>
  <c r="E840" i="1"/>
  <c r="D840" i="1"/>
  <c r="C840" i="1"/>
  <c r="A840" i="1"/>
  <c r="H839" i="1"/>
  <c r="G839" i="1"/>
  <c r="F839" i="1"/>
  <c r="E839" i="1"/>
  <c r="D839" i="1"/>
  <c r="C839" i="1"/>
  <c r="H838" i="1"/>
  <c r="G838" i="1"/>
  <c r="F838" i="1"/>
  <c r="E838" i="1"/>
  <c r="D838" i="1"/>
  <c r="C838" i="1"/>
  <c r="A838" i="1"/>
  <c r="H837" i="1"/>
  <c r="G837" i="1"/>
  <c r="F837" i="1"/>
  <c r="E837" i="1"/>
  <c r="D837" i="1"/>
  <c r="C837" i="1"/>
  <c r="H836" i="1"/>
  <c r="G836" i="1"/>
  <c r="F836" i="1"/>
  <c r="E836" i="1"/>
  <c r="D836" i="1"/>
  <c r="C836" i="1"/>
  <c r="A836" i="1"/>
  <c r="H835" i="1"/>
  <c r="G835" i="1"/>
  <c r="F835" i="1"/>
  <c r="E835" i="1"/>
  <c r="D835" i="1"/>
  <c r="C835" i="1"/>
  <c r="H834" i="1"/>
  <c r="G834" i="1"/>
  <c r="F834" i="1"/>
  <c r="E834" i="1"/>
  <c r="D834" i="1"/>
  <c r="C834" i="1"/>
  <c r="A834" i="1"/>
  <c r="H833" i="1"/>
  <c r="G833" i="1"/>
  <c r="F833" i="1"/>
  <c r="E833" i="1"/>
  <c r="D833" i="1"/>
  <c r="C833" i="1"/>
  <c r="H832" i="1"/>
  <c r="G832" i="1"/>
  <c r="F832" i="1"/>
  <c r="E832" i="1"/>
  <c r="D832" i="1"/>
  <c r="C832" i="1"/>
  <c r="A832" i="1"/>
  <c r="A812" i="1"/>
  <c r="H808" i="1"/>
  <c r="G808" i="1"/>
  <c r="F808" i="1"/>
  <c r="E808" i="1"/>
  <c r="D808" i="1"/>
  <c r="C808" i="1"/>
  <c r="H807" i="1"/>
  <c r="G807" i="1"/>
  <c r="F807" i="1"/>
  <c r="E807" i="1"/>
  <c r="D807" i="1"/>
  <c r="C807" i="1"/>
  <c r="H806" i="1"/>
  <c r="G806" i="1"/>
  <c r="F806" i="1"/>
  <c r="E806" i="1"/>
  <c r="D806" i="1"/>
  <c r="C806" i="1"/>
  <c r="H805" i="1"/>
  <c r="G805" i="1"/>
  <c r="F805" i="1"/>
  <c r="E805" i="1"/>
  <c r="D805" i="1"/>
  <c r="C805" i="1"/>
  <c r="H800" i="1"/>
  <c r="G800" i="1"/>
  <c r="F800" i="1"/>
  <c r="E800" i="1"/>
  <c r="D800" i="1"/>
  <c r="C800" i="1"/>
  <c r="B800" i="1"/>
  <c r="H799" i="1"/>
  <c r="G799" i="1"/>
  <c r="F799" i="1"/>
  <c r="E799" i="1"/>
  <c r="D799" i="1"/>
  <c r="C799" i="1"/>
  <c r="B799" i="1"/>
  <c r="A799" i="1"/>
  <c r="H798" i="1"/>
  <c r="G798" i="1"/>
  <c r="F798" i="1"/>
  <c r="E798" i="1"/>
  <c r="D798" i="1"/>
  <c r="C798" i="1"/>
  <c r="B798" i="1"/>
  <c r="A798" i="1"/>
  <c r="H797" i="1"/>
  <c r="G797" i="1"/>
  <c r="F797" i="1"/>
  <c r="E797" i="1"/>
  <c r="D797" i="1"/>
  <c r="C797" i="1"/>
  <c r="B797" i="1"/>
  <c r="A797" i="1"/>
  <c r="H796" i="1"/>
  <c r="G796" i="1"/>
  <c r="F796" i="1"/>
  <c r="E796" i="1"/>
  <c r="D796" i="1"/>
  <c r="C796" i="1"/>
  <c r="B796" i="1"/>
  <c r="A796" i="1"/>
  <c r="H795" i="1"/>
  <c r="G795" i="1"/>
  <c r="F795" i="1"/>
  <c r="E795" i="1"/>
  <c r="D795" i="1"/>
  <c r="C795" i="1"/>
  <c r="B795" i="1"/>
  <c r="A795" i="1"/>
  <c r="H794" i="1"/>
  <c r="G794" i="1"/>
  <c r="F794" i="1"/>
  <c r="E794" i="1"/>
  <c r="D794" i="1"/>
  <c r="C794" i="1"/>
  <c r="B794" i="1"/>
  <c r="A794" i="1"/>
  <c r="H793" i="1"/>
  <c r="G793" i="1"/>
  <c r="F793" i="1"/>
  <c r="E793" i="1"/>
  <c r="D793" i="1"/>
  <c r="C793" i="1"/>
  <c r="B793" i="1"/>
  <c r="A793" i="1"/>
  <c r="H792" i="1"/>
  <c r="G792" i="1"/>
  <c r="F792" i="1"/>
  <c r="E792" i="1"/>
  <c r="D792" i="1"/>
  <c r="C792" i="1"/>
  <c r="B792" i="1"/>
  <c r="H791" i="1"/>
  <c r="G791" i="1"/>
  <c r="F791" i="1"/>
  <c r="E791" i="1"/>
  <c r="D791" i="1"/>
  <c r="C791" i="1"/>
  <c r="B791" i="1"/>
  <c r="A791" i="1"/>
  <c r="H785" i="1"/>
  <c r="G785" i="1"/>
  <c r="F785" i="1"/>
  <c r="E785" i="1"/>
  <c r="D785" i="1"/>
  <c r="C785" i="1"/>
  <c r="H784" i="1"/>
  <c r="G784" i="1"/>
  <c r="F784" i="1"/>
  <c r="E784" i="1"/>
  <c r="D784" i="1"/>
  <c r="C784" i="1"/>
  <c r="B784" i="1"/>
  <c r="H783" i="1"/>
  <c r="G783" i="1"/>
  <c r="F783" i="1"/>
  <c r="E783" i="1"/>
  <c r="D783" i="1"/>
  <c r="C783" i="1"/>
  <c r="H782" i="1"/>
  <c r="G782" i="1"/>
  <c r="F782" i="1"/>
  <c r="E782" i="1"/>
  <c r="D782" i="1"/>
  <c r="C782" i="1"/>
  <c r="B782" i="1"/>
  <c r="H777" i="1"/>
  <c r="G777" i="1"/>
  <c r="F777" i="1"/>
  <c r="E777" i="1"/>
  <c r="D777" i="1"/>
  <c r="C777" i="1"/>
  <c r="H776" i="1"/>
  <c r="G776" i="1"/>
  <c r="F776" i="1"/>
  <c r="E776" i="1"/>
  <c r="D776" i="1"/>
  <c r="C776" i="1"/>
  <c r="H775" i="1"/>
  <c r="G775" i="1"/>
  <c r="F775" i="1"/>
  <c r="E775" i="1"/>
  <c r="D775" i="1"/>
  <c r="C775" i="1"/>
  <c r="H774" i="1"/>
  <c r="G774" i="1"/>
  <c r="F774" i="1"/>
  <c r="E774" i="1"/>
  <c r="D774" i="1"/>
  <c r="C774" i="1"/>
  <c r="H772" i="1"/>
  <c r="G772" i="1"/>
  <c r="F772" i="1"/>
  <c r="E772" i="1"/>
  <c r="D772" i="1"/>
  <c r="C772" i="1"/>
  <c r="B772" i="1"/>
  <c r="A772" i="1"/>
  <c r="H771" i="1"/>
  <c r="G771" i="1"/>
  <c r="F771" i="1"/>
  <c r="E771" i="1"/>
  <c r="D771" i="1"/>
  <c r="C771" i="1"/>
  <c r="B771" i="1"/>
  <c r="A771" i="1"/>
  <c r="H770" i="1"/>
  <c r="G770" i="1"/>
  <c r="F770" i="1"/>
  <c r="E770" i="1"/>
  <c r="D770" i="1"/>
  <c r="C770" i="1"/>
  <c r="B770" i="1"/>
  <c r="A770" i="1"/>
  <c r="H769" i="1"/>
  <c r="G769" i="1"/>
  <c r="F769" i="1"/>
  <c r="E769" i="1"/>
  <c r="D769" i="1"/>
  <c r="C769" i="1"/>
  <c r="B769" i="1"/>
  <c r="A769" i="1"/>
  <c r="H766" i="1"/>
  <c r="F766" i="1"/>
  <c r="E766" i="1"/>
  <c r="D766" i="1"/>
  <c r="C766" i="1"/>
  <c r="B766" i="1"/>
  <c r="H765" i="1"/>
  <c r="G765" i="1"/>
  <c r="F765" i="1"/>
  <c r="E765" i="1"/>
  <c r="D765" i="1"/>
  <c r="C765" i="1"/>
  <c r="B765" i="1"/>
  <c r="H759" i="1"/>
  <c r="G759" i="1"/>
  <c r="F759" i="1"/>
  <c r="E759" i="1"/>
  <c r="D759" i="1"/>
  <c r="C759" i="1"/>
  <c r="H758" i="1"/>
  <c r="G758" i="1"/>
  <c r="F758" i="1"/>
  <c r="E758" i="1"/>
  <c r="D758" i="1"/>
  <c r="C758" i="1"/>
  <c r="B758" i="1"/>
  <c r="H757" i="1"/>
  <c r="G757" i="1"/>
  <c r="F757" i="1"/>
  <c r="E757" i="1"/>
  <c r="D757" i="1"/>
  <c r="C757" i="1"/>
  <c r="H756" i="1"/>
  <c r="G756" i="1"/>
  <c r="F756" i="1"/>
  <c r="E756" i="1"/>
  <c r="D756" i="1"/>
  <c r="C756" i="1"/>
  <c r="B756" i="1"/>
  <c r="A750" i="1"/>
  <c r="H748" i="1"/>
  <c r="G748" i="1"/>
  <c r="F748" i="1"/>
  <c r="E748" i="1"/>
  <c r="D748" i="1"/>
  <c r="C748" i="1"/>
  <c r="H747" i="1"/>
  <c r="G747" i="1"/>
  <c r="F747" i="1"/>
  <c r="E747" i="1"/>
  <c r="D747" i="1"/>
  <c r="C747" i="1"/>
  <c r="H746" i="1"/>
  <c r="G746" i="1"/>
  <c r="F746" i="1"/>
  <c r="E746" i="1"/>
  <c r="D746" i="1"/>
  <c r="C746" i="1"/>
  <c r="H745" i="1"/>
  <c r="G745" i="1"/>
  <c r="F745" i="1"/>
  <c r="E745" i="1"/>
  <c r="D745" i="1"/>
  <c r="C745" i="1"/>
  <c r="H741" i="1"/>
  <c r="G741" i="1"/>
  <c r="F741" i="1"/>
  <c r="E741" i="1"/>
  <c r="D741" i="1"/>
  <c r="C741" i="1"/>
  <c r="B741" i="1"/>
  <c r="A741" i="1"/>
  <c r="H740" i="1"/>
  <c r="G740" i="1"/>
  <c r="F740" i="1"/>
  <c r="E740" i="1"/>
  <c r="D740" i="1"/>
  <c r="C740" i="1"/>
  <c r="B740" i="1"/>
  <c r="A740" i="1"/>
  <c r="H739" i="1"/>
  <c r="G739" i="1"/>
  <c r="F739" i="1"/>
  <c r="E739" i="1"/>
  <c r="D739" i="1"/>
  <c r="C739" i="1"/>
  <c r="B739" i="1"/>
  <c r="A739" i="1"/>
  <c r="H738" i="1"/>
  <c r="G738" i="1"/>
  <c r="F738" i="1"/>
  <c r="E738" i="1"/>
  <c r="D738" i="1"/>
  <c r="C738" i="1"/>
  <c r="A738" i="1"/>
  <c r="H737" i="1"/>
  <c r="G737" i="1"/>
  <c r="F737" i="1"/>
  <c r="E737" i="1"/>
  <c r="D737" i="1"/>
  <c r="C737" i="1"/>
  <c r="B737" i="1"/>
  <c r="A737" i="1"/>
  <c r="H736" i="1"/>
  <c r="G736" i="1"/>
  <c r="F736" i="1"/>
  <c r="E736" i="1"/>
  <c r="D736" i="1"/>
  <c r="C736" i="1"/>
  <c r="B736" i="1"/>
  <c r="A736" i="1"/>
  <c r="H734" i="1"/>
  <c r="G734" i="1"/>
  <c r="F734" i="1"/>
  <c r="E734" i="1"/>
  <c r="D734" i="1"/>
  <c r="C734" i="1"/>
  <c r="H733" i="1"/>
  <c r="G733" i="1"/>
  <c r="F733" i="1"/>
  <c r="E733" i="1"/>
  <c r="D733" i="1"/>
  <c r="C733" i="1"/>
  <c r="B733" i="1"/>
  <c r="H730" i="1"/>
  <c r="G730" i="1"/>
  <c r="F730" i="1"/>
  <c r="E730" i="1"/>
  <c r="D730" i="1"/>
  <c r="C730" i="1"/>
  <c r="H729" i="1"/>
  <c r="G729" i="1"/>
  <c r="F729" i="1"/>
  <c r="E729" i="1"/>
  <c r="D729" i="1"/>
  <c r="C729" i="1"/>
  <c r="B729" i="1"/>
  <c r="H728" i="1"/>
  <c r="G728" i="1"/>
  <c r="F728" i="1"/>
  <c r="E728" i="1"/>
  <c r="D728" i="1"/>
  <c r="C728" i="1"/>
  <c r="H727" i="1"/>
  <c r="G727" i="1"/>
  <c r="F727" i="1"/>
  <c r="E727" i="1"/>
  <c r="D727" i="1"/>
  <c r="C727" i="1"/>
  <c r="B727" i="1"/>
  <c r="B719" i="1"/>
  <c r="B776" i="1" s="1"/>
  <c r="B717" i="1"/>
  <c r="B774" i="1" s="1"/>
  <c r="H713" i="1"/>
  <c r="G713" i="1"/>
  <c r="F713" i="1"/>
  <c r="D713" i="1"/>
  <c r="C713" i="1"/>
  <c r="B713" i="1"/>
  <c r="A713" i="1"/>
  <c r="H712" i="1"/>
  <c r="G712" i="1"/>
  <c r="F712" i="1"/>
  <c r="E712" i="1"/>
  <c r="D712" i="1"/>
  <c r="C712" i="1"/>
  <c r="B712" i="1"/>
  <c r="A712" i="1"/>
  <c r="A691" i="1"/>
  <c r="H683" i="1"/>
  <c r="G683" i="1"/>
  <c r="F683" i="1"/>
  <c r="E683" i="1"/>
  <c r="D683" i="1"/>
  <c r="C683" i="1"/>
  <c r="B683" i="1"/>
  <c r="H682" i="1"/>
  <c r="G682" i="1"/>
  <c r="F682" i="1"/>
  <c r="E682" i="1"/>
  <c r="D682" i="1"/>
  <c r="C682" i="1"/>
  <c r="B682" i="1"/>
  <c r="H681" i="1"/>
  <c r="G681" i="1"/>
  <c r="F681" i="1"/>
  <c r="E681" i="1"/>
  <c r="D681" i="1"/>
  <c r="C681" i="1"/>
  <c r="B681" i="1"/>
  <c r="H680" i="1"/>
  <c r="G680" i="1"/>
  <c r="F680" i="1"/>
  <c r="E680" i="1"/>
  <c r="D680" i="1"/>
  <c r="C680" i="1"/>
  <c r="B680" i="1"/>
  <c r="H679" i="1"/>
  <c r="G679" i="1"/>
  <c r="F679" i="1"/>
  <c r="E679" i="1"/>
  <c r="D679" i="1"/>
  <c r="C679" i="1"/>
  <c r="B679" i="1"/>
  <c r="A679" i="1"/>
  <c r="H678" i="1"/>
  <c r="G678" i="1"/>
  <c r="F678" i="1"/>
  <c r="E678" i="1"/>
  <c r="D678" i="1"/>
  <c r="C678" i="1"/>
  <c r="B678" i="1"/>
  <c r="A678" i="1"/>
  <c r="H677" i="1"/>
  <c r="G677" i="1"/>
  <c r="F677" i="1"/>
  <c r="E677" i="1"/>
  <c r="D677" i="1"/>
  <c r="C677" i="1"/>
  <c r="B677" i="1"/>
  <c r="A677" i="1"/>
  <c r="H676" i="1"/>
  <c r="G676" i="1"/>
  <c r="F676" i="1"/>
  <c r="E676" i="1"/>
  <c r="D676" i="1"/>
  <c r="C676" i="1"/>
  <c r="B676" i="1"/>
  <c r="A676" i="1"/>
  <c r="H675" i="1"/>
  <c r="G675" i="1"/>
  <c r="F675" i="1"/>
  <c r="E675" i="1"/>
  <c r="D675" i="1"/>
  <c r="C675" i="1"/>
  <c r="B675" i="1"/>
  <c r="A675" i="1"/>
  <c r="H674" i="1"/>
  <c r="G674" i="1"/>
  <c r="F674" i="1"/>
  <c r="E674" i="1"/>
  <c r="D674" i="1"/>
  <c r="C674" i="1"/>
  <c r="B674" i="1"/>
  <c r="A674" i="1"/>
  <c r="H673" i="1"/>
  <c r="G673" i="1"/>
  <c r="F673" i="1"/>
  <c r="E673" i="1"/>
  <c r="D673" i="1"/>
  <c r="C673" i="1"/>
  <c r="B673" i="1"/>
  <c r="A673" i="1"/>
  <c r="H672" i="1"/>
  <c r="G672" i="1"/>
  <c r="F672" i="1"/>
  <c r="E672" i="1"/>
  <c r="D672" i="1"/>
  <c r="C672" i="1"/>
  <c r="B672" i="1"/>
  <c r="A672" i="1"/>
  <c r="H670" i="1"/>
  <c r="G670" i="1"/>
  <c r="F670" i="1"/>
  <c r="E670" i="1"/>
  <c r="D670" i="1"/>
  <c r="C670" i="1"/>
  <c r="H669" i="1"/>
  <c r="G669" i="1"/>
  <c r="F669" i="1"/>
  <c r="E669" i="1"/>
  <c r="D669" i="1"/>
  <c r="C669" i="1"/>
  <c r="B669" i="1"/>
  <c r="H668" i="1"/>
  <c r="G668" i="1"/>
  <c r="F668" i="1"/>
  <c r="E668" i="1"/>
  <c r="D668" i="1"/>
  <c r="C668" i="1"/>
  <c r="H667" i="1"/>
  <c r="G667" i="1"/>
  <c r="F667" i="1"/>
  <c r="E667" i="1"/>
  <c r="D667" i="1"/>
  <c r="C667" i="1"/>
  <c r="B667" i="1"/>
  <c r="H666" i="1"/>
  <c r="G666" i="1"/>
  <c r="F666" i="1"/>
  <c r="E666" i="1"/>
  <c r="D666" i="1"/>
  <c r="C666" i="1"/>
  <c r="H665" i="1"/>
  <c r="G665" i="1"/>
  <c r="F665" i="1"/>
  <c r="E665" i="1"/>
  <c r="D665" i="1"/>
  <c r="C665" i="1"/>
  <c r="B665" i="1"/>
  <c r="H659" i="1"/>
  <c r="G659" i="1"/>
  <c r="F659" i="1"/>
  <c r="E659" i="1"/>
  <c r="D659" i="1"/>
  <c r="C659" i="1"/>
  <c r="B659" i="1"/>
  <c r="H658" i="1"/>
  <c r="G658" i="1"/>
  <c r="F658" i="1"/>
  <c r="E658" i="1"/>
  <c r="D658" i="1"/>
  <c r="C658" i="1"/>
  <c r="B658" i="1"/>
  <c r="H657" i="1"/>
  <c r="G657" i="1"/>
  <c r="F657" i="1"/>
  <c r="E657" i="1"/>
  <c r="D657" i="1"/>
  <c r="C657" i="1"/>
  <c r="B657" i="1"/>
  <c r="H656" i="1"/>
  <c r="G656" i="1"/>
  <c r="F656" i="1"/>
  <c r="E656" i="1"/>
  <c r="D656" i="1"/>
  <c r="C656" i="1"/>
  <c r="B656" i="1"/>
  <c r="A650" i="1"/>
  <c r="H642" i="1"/>
  <c r="G642" i="1"/>
  <c r="F642" i="1"/>
  <c r="E642" i="1"/>
  <c r="D642" i="1"/>
  <c r="C642" i="1"/>
  <c r="B642" i="1"/>
  <c r="H641" i="1"/>
  <c r="G641" i="1"/>
  <c r="F641" i="1"/>
  <c r="E641" i="1"/>
  <c r="D641" i="1"/>
  <c r="C641" i="1"/>
  <c r="B641" i="1"/>
  <c r="H640" i="1"/>
  <c r="G640" i="1"/>
  <c r="F640" i="1"/>
  <c r="E640" i="1"/>
  <c r="D640" i="1"/>
  <c r="C640" i="1"/>
  <c r="B640" i="1"/>
  <c r="H639" i="1"/>
  <c r="G639" i="1"/>
  <c r="F639" i="1"/>
  <c r="E639" i="1"/>
  <c r="D639" i="1"/>
  <c r="C639" i="1"/>
  <c r="B639" i="1"/>
  <c r="H638" i="1"/>
  <c r="G638" i="1"/>
  <c r="F638" i="1"/>
  <c r="E638" i="1"/>
  <c r="D638" i="1"/>
  <c r="C638" i="1"/>
  <c r="B638" i="1"/>
  <c r="A638" i="1"/>
  <c r="H637" i="1"/>
  <c r="G637" i="1"/>
  <c r="F637" i="1"/>
  <c r="E637" i="1"/>
  <c r="D637" i="1"/>
  <c r="C637" i="1"/>
  <c r="B637" i="1"/>
  <c r="A637" i="1"/>
  <c r="H636" i="1"/>
  <c r="G636" i="1"/>
  <c r="F636" i="1"/>
  <c r="E636" i="1"/>
  <c r="D636" i="1"/>
  <c r="C636" i="1"/>
  <c r="B636" i="1"/>
  <c r="A636" i="1"/>
  <c r="H635" i="1"/>
  <c r="G635" i="1"/>
  <c r="F635" i="1"/>
  <c r="E635" i="1"/>
  <c r="D635" i="1"/>
  <c r="C635" i="1"/>
  <c r="B635" i="1"/>
  <c r="A635" i="1"/>
  <c r="H631" i="1"/>
  <c r="H630" i="1"/>
  <c r="B630" i="1"/>
  <c r="H629" i="1"/>
  <c r="H628" i="1"/>
  <c r="B628" i="1"/>
  <c r="H627" i="1"/>
  <c r="G627" i="1"/>
  <c r="F627" i="1"/>
  <c r="E627" i="1"/>
  <c r="D627" i="1"/>
  <c r="C627" i="1"/>
  <c r="H626" i="1"/>
  <c r="G626" i="1"/>
  <c r="F626" i="1"/>
  <c r="E626" i="1"/>
  <c r="D626" i="1"/>
  <c r="C626" i="1"/>
  <c r="B626" i="1"/>
  <c r="H622" i="1"/>
  <c r="G622" i="1"/>
  <c r="F622" i="1"/>
  <c r="E622" i="1"/>
  <c r="D622" i="1"/>
  <c r="C622" i="1"/>
  <c r="B622" i="1"/>
  <c r="H621" i="1"/>
  <c r="G621" i="1"/>
  <c r="F621" i="1"/>
  <c r="E621" i="1"/>
  <c r="D621" i="1"/>
  <c r="C621" i="1"/>
  <c r="B621" i="1"/>
  <c r="H620" i="1"/>
  <c r="G620" i="1"/>
  <c r="F620" i="1"/>
  <c r="E620" i="1"/>
  <c r="D620" i="1"/>
  <c r="C620" i="1"/>
  <c r="B620" i="1"/>
  <c r="H619" i="1"/>
  <c r="G619" i="1"/>
  <c r="F619" i="1"/>
  <c r="E619" i="1"/>
  <c r="D619" i="1"/>
  <c r="C619" i="1"/>
  <c r="B619" i="1"/>
  <c r="H606" i="1"/>
  <c r="G606" i="1"/>
  <c r="F606" i="1"/>
  <c r="E606" i="1"/>
  <c r="D606" i="1"/>
  <c r="C606" i="1"/>
  <c r="B606" i="1"/>
  <c r="H605" i="1"/>
  <c r="G605" i="1"/>
  <c r="F605" i="1"/>
  <c r="E605" i="1"/>
  <c r="D605" i="1"/>
  <c r="C605" i="1"/>
  <c r="B605" i="1"/>
  <c r="H604" i="1"/>
  <c r="G604" i="1"/>
  <c r="F604" i="1"/>
  <c r="E604" i="1"/>
  <c r="D604" i="1"/>
  <c r="C604" i="1"/>
  <c r="B604" i="1"/>
  <c r="H603" i="1"/>
  <c r="G603" i="1"/>
  <c r="F603" i="1"/>
  <c r="E603" i="1"/>
  <c r="D603" i="1"/>
  <c r="C603" i="1"/>
  <c r="B603" i="1"/>
  <c r="H597" i="1"/>
  <c r="G597" i="1"/>
  <c r="F597" i="1"/>
  <c r="E597" i="1"/>
  <c r="D597" i="1"/>
  <c r="C597" i="1"/>
  <c r="H596" i="1"/>
  <c r="G596" i="1"/>
  <c r="F596" i="1"/>
  <c r="E596" i="1"/>
  <c r="D596" i="1"/>
  <c r="C596" i="1"/>
  <c r="B596" i="1"/>
  <c r="H595" i="1"/>
  <c r="G595" i="1"/>
  <c r="F595" i="1"/>
  <c r="E595" i="1"/>
  <c r="D595" i="1"/>
  <c r="C595" i="1"/>
  <c r="H594" i="1"/>
  <c r="G594" i="1"/>
  <c r="F594" i="1"/>
  <c r="E594" i="1"/>
  <c r="D594" i="1"/>
  <c r="C594" i="1"/>
  <c r="B594" i="1"/>
  <c r="H593" i="1"/>
  <c r="G593" i="1"/>
  <c r="F593" i="1"/>
  <c r="E593" i="1"/>
  <c r="D593" i="1"/>
  <c r="C593" i="1"/>
  <c r="H592" i="1"/>
  <c r="G592" i="1"/>
  <c r="F592" i="1"/>
  <c r="E592" i="1"/>
  <c r="D592" i="1"/>
  <c r="C592" i="1"/>
  <c r="B592" i="1"/>
  <c r="H588" i="1"/>
  <c r="G588" i="1"/>
  <c r="F588" i="1"/>
  <c r="E588" i="1"/>
  <c r="D588" i="1"/>
  <c r="C588" i="1"/>
  <c r="B588" i="1"/>
  <c r="H587" i="1"/>
  <c r="G587" i="1"/>
  <c r="F587" i="1"/>
  <c r="E587" i="1"/>
  <c r="D587" i="1"/>
  <c r="C587" i="1"/>
  <c r="B587" i="1"/>
  <c r="H586" i="1"/>
  <c r="G586" i="1"/>
  <c r="F586" i="1"/>
  <c r="E586" i="1"/>
  <c r="D586" i="1"/>
  <c r="C586" i="1"/>
  <c r="B586" i="1"/>
  <c r="H585" i="1"/>
  <c r="G585" i="1"/>
  <c r="F585" i="1"/>
  <c r="E585" i="1"/>
  <c r="D585" i="1"/>
  <c r="C585" i="1"/>
  <c r="B585" i="1"/>
  <c r="A579" i="1"/>
  <c r="H567" i="1"/>
  <c r="G567" i="1"/>
  <c r="F567" i="1"/>
  <c r="E567" i="1"/>
  <c r="D567" i="1"/>
  <c r="C567" i="1"/>
  <c r="B567" i="1"/>
  <c r="A567" i="1"/>
  <c r="H566" i="1"/>
  <c r="G566" i="1"/>
  <c r="F566" i="1"/>
  <c r="E566" i="1"/>
  <c r="D566" i="1"/>
  <c r="C566" i="1"/>
  <c r="B566" i="1"/>
  <c r="A566" i="1"/>
  <c r="H564" i="1"/>
  <c r="G564" i="1"/>
  <c r="F564" i="1"/>
  <c r="E564" i="1"/>
  <c r="D564" i="1"/>
  <c r="C564" i="1"/>
  <c r="H563" i="1"/>
  <c r="G563" i="1"/>
  <c r="F563" i="1"/>
  <c r="E563" i="1"/>
  <c r="D563" i="1"/>
  <c r="C563" i="1"/>
  <c r="H562" i="1"/>
  <c r="G562" i="1"/>
  <c r="F562" i="1"/>
  <c r="E562" i="1"/>
  <c r="D562" i="1"/>
  <c r="C562" i="1"/>
  <c r="H561" i="1"/>
  <c r="G561" i="1"/>
  <c r="F561" i="1"/>
  <c r="E561" i="1"/>
  <c r="D561" i="1"/>
  <c r="C561" i="1"/>
  <c r="H560" i="1"/>
  <c r="G560" i="1"/>
  <c r="F560" i="1"/>
  <c r="E560" i="1"/>
  <c r="D560" i="1"/>
  <c r="C560" i="1"/>
  <c r="H559" i="1"/>
  <c r="G559" i="1"/>
  <c r="F559" i="1"/>
  <c r="E559" i="1"/>
  <c r="D559" i="1"/>
  <c r="C559" i="1"/>
  <c r="A546" i="1"/>
  <c r="H537" i="1"/>
  <c r="G537" i="1"/>
  <c r="F537" i="1"/>
  <c r="E537" i="1"/>
  <c r="D537" i="1"/>
  <c r="C537" i="1"/>
  <c r="H536" i="1"/>
  <c r="G536" i="1"/>
  <c r="F536" i="1"/>
  <c r="E536" i="1"/>
  <c r="D536" i="1"/>
  <c r="C536" i="1"/>
  <c r="H535" i="1"/>
  <c r="G535" i="1"/>
  <c r="F535" i="1"/>
  <c r="E535" i="1"/>
  <c r="D535" i="1"/>
  <c r="C535" i="1"/>
  <c r="H534" i="1"/>
  <c r="G534" i="1"/>
  <c r="F534" i="1"/>
  <c r="E534" i="1"/>
  <c r="D534" i="1"/>
  <c r="C534" i="1"/>
  <c r="H533" i="1"/>
  <c r="G533" i="1"/>
  <c r="F533" i="1"/>
  <c r="E533" i="1"/>
  <c r="D533" i="1"/>
  <c r="C533" i="1"/>
  <c r="H532" i="1"/>
  <c r="G532" i="1"/>
  <c r="F532" i="1"/>
  <c r="E532" i="1"/>
  <c r="D532" i="1"/>
  <c r="C532" i="1"/>
  <c r="A507" i="1"/>
  <c r="H496" i="1"/>
  <c r="G496" i="1"/>
  <c r="F496" i="1"/>
  <c r="E496" i="1"/>
  <c r="D496" i="1"/>
  <c r="C496" i="1"/>
  <c r="H495" i="1"/>
  <c r="G495" i="1"/>
  <c r="F495" i="1"/>
  <c r="E495" i="1"/>
  <c r="D495" i="1"/>
  <c r="C495" i="1"/>
  <c r="H494" i="1"/>
  <c r="G494" i="1"/>
  <c r="F494" i="1"/>
  <c r="E494" i="1"/>
  <c r="D494" i="1"/>
  <c r="C494" i="1"/>
  <c r="H493" i="1"/>
  <c r="G493" i="1"/>
  <c r="F493" i="1"/>
  <c r="E493" i="1"/>
  <c r="D493" i="1"/>
  <c r="C493" i="1"/>
  <c r="H492" i="1"/>
  <c r="G492" i="1"/>
  <c r="F492" i="1"/>
  <c r="E492" i="1"/>
  <c r="D492" i="1"/>
  <c r="C492" i="1"/>
  <c r="H491" i="1"/>
  <c r="G491" i="1"/>
  <c r="F491" i="1"/>
  <c r="E491" i="1"/>
  <c r="D491" i="1"/>
  <c r="C491" i="1"/>
  <c r="A466" i="1"/>
  <c r="H464" i="1"/>
  <c r="G464" i="1"/>
  <c r="F464" i="1"/>
  <c r="E464" i="1"/>
  <c r="D464" i="1"/>
  <c r="C464" i="1"/>
  <c r="B464" i="1"/>
  <c r="H463" i="1"/>
  <c r="G463" i="1"/>
  <c r="F463" i="1"/>
  <c r="E463" i="1"/>
  <c r="D463" i="1"/>
  <c r="C463" i="1"/>
  <c r="A463" i="1"/>
  <c r="H462" i="1"/>
  <c r="G462" i="1"/>
  <c r="F462" i="1"/>
  <c r="E462" i="1"/>
  <c r="D462" i="1"/>
  <c r="C462" i="1"/>
  <c r="H461" i="1"/>
  <c r="G461" i="1"/>
  <c r="F461" i="1"/>
  <c r="E461" i="1"/>
  <c r="D461" i="1"/>
  <c r="C461" i="1"/>
  <c r="A461" i="1"/>
  <c r="H460" i="1"/>
  <c r="G460" i="1"/>
  <c r="F460" i="1"/>
  <c r="E460" i="1"/>
  <c r="D460" i="1"/>
  <c r="C460" i="1"/>
  <c r="H459" i="1"/>
  <c r="G459" i="1"/>
  <c r="F459" i="1"/>
  <c r="E459" i="1"/>
  <c r="D459" i="1"/>
  <c r="C459" i="1"/>
  <c r="A459" i="1"/>
  <c r="H458" i="1"/>
  <c r="G458" i="1"/>
  <c r="F458" i="1"/>
  <c r="E458" i="1"/>
  <c r="D458" i="1"/>
  <c r="C458" i="1"/>
  <c r="H457" i="1"/>
  <c r="G457" i="1"/>
  <c r="F457" i="1"/>
  <c r="E457" i="1"/>
  <c r="D457" i="1"/>
  <c r="C457" i="1"/>
  <c r="A457" i="1"/>
  <c r="H456" i="1"/>
  <c r="G456" i="1"/>
  <c r="F456" i="1"/>
  <c r="E456" i="1"/>
  <c r="D456" i="1"/>
  <c r="C456" i="1"/>
  <c r="H455" i="1"/>
  <c r="G455" i="1"/>
  <c r="F455" i="1"/>
  <c r="E455" i="1"/>
  <c r="D455" i="1"/>
  <c r="C455" i="1"/>
  <c r="A455" i="1"/>
  <c r="A428" i="1"/>
  <c r="H412" i="1"/>
  <c r="G412" i="1"/>
  <c r="F412" i="1"/>
  <c r="E412" i="1"/>
  <c r="D412" i="1"/>
  <c r="C412" i="1"/>
  <c r="B412" i="1"/>
  <c r="H411" i="1"/>
  <c r="G411" i="1"/>
  <c r="F411" i="1"/>
  <c r="E411" i="1"/>
  <c r="D411" i="1"/>
  <c r="C411" i="1"/>
  <c r="B411" i="1"/>
  <c r="A385" i="1"/>
  <c r="H378" i="1"/>
  <c r="G378" i="1"/>
  <c r="F378" i="1"/>
  <c r="E378" i="1"/>
  <c r="D378" i="1"/>
  <c r="C378" i="1"/>
  <c r="H377" i="1"/>
  <c r="G377" i="1"/>
  <c r="F377" i="1"/>
  <c r="E377" i="1"/>
  <c r="D377" i="1"/>
  <c r="C377" i="1"/>
  <c r="H376" i="1"/>
  <c r="G376" i="1"/>
  <c r="F376" i="1"/>
  <c r="E376" i="1"/>
  <c r="D376" i="1"/>
  <c r="C376" i="1"/>
  <c r="H375" i="1"/>
  <c r="G375" i="1"/>
  <c r="F375" i="1"/>
  <c r="E375" i="1"/>
  <c r="D375" i="1"/>
  <c r="C375" i="1"/>
  <c r="H374" i="1"/>
  <c r="G374" i="1"/>
  <c r="F374" i="1"/>
  <c r="E374" i="1"/>
  <c r="D374" i="1"/>
  <c r="C374" i="1"/>
  <c r="H373" i="1"/>
  <c r="G373" i="1"/>
  <c r="F373" i="1"/>
  <c r="E373" i="1"/>
  <c r="D373" i="1"/>
  <c r="C373" i="1"/>
  <c r="A354" i="1"/>
  <c r="H337" i="1"/>
  <c r="G337" i="1"/>
  <c r="F337" i="1"/>
  <c r="E337" i="1"/>
  <c r="D337" i="1"/>
  <c r="C337" i="1"/>
  <c r="H336" i="1"/>
  <c r="G336" i="1"/>
  <c r="F336" i="1"/>
  <c r="E336" i="1"/>
  <c r="D336" i="1"/>
  <c r="C336" i="1"/>
  <c r="H335" i="1"/>
  <c r="G335" i="1"/>
  <c r="F335" i="1"/>
  <c r="E335" i="1"/>
  <c r="D335" i="1"/>
  <c r="C335" i="1"/>
  <c r="H334" i="1"/>
  <c r="G334" i="1"/>
  <c r="F334" i="1"/>
  <c r="E334" i="1"/>
  <c r="D334" i="1"/>
  <c r="C334" i="1"/>
  <c r="H333" i="1"/>
  <c r="G333" i="1"/>
  <c r="F333" i="1"/>
  <c r="E333" i="1"/>
  <c r="D333" i="1"/>
  <c r="C333" i="1"/>
  <c r="H332" i="1"/>
  <c r="G332" i="1"/>
  <c r="F332" i="1"/>
  <c r="E332" i="1"/>
  <c r="D332" i="1"/>
  <c r="C332" i="1"/>
  <c r="A315" i="1"/>
  <c r="H301" i="1"/>
  <c r="G301" i="1"/>
  <c r="F301" i="1"/>
  <c r="E301" i="1"/>
  <c r="D301" i="1"/>
  <c r="C301" i="1"/>
  <c r="H300" i="1"/>
  <c r="G300" i="1"/>
  <c r="F300" i="1"/>
  <c r="E300" i="1"/>
  <c r="D300" i="1"/>
  <c r="C300" i="1"/>
  <c r="H299" i="1"/>
  <c r="G299" i="1"/>
  <c r="F299" i="1"/>
  <c r="E299" i="1"/>
  <c r="D299" i="1"/>
  <c r="C299" i="1"/>
  <c r="H298" i="1"/>
  <c r="G298" i="1"/>
  <c r="F298" i="1"/>
  <c r="E298" i="1"/>
  <c r="D298" i="1"/>
  <c r="C298" i="1"/>
  <c r="H297" i="1"/>
  <c r="G297" i="1"/>
  <c r="F297" i="1"/>
  <c r="E297" i="1"/>
  <c r="D297" i="1"/>
  <c r="C297" i="1"/>
  <c r="H296" i="1"/>
  <c r="G296" i="1"/>
  <c r="F296" i="1"/>
  <c r="E296" i="1"/>
  <c r="D296" i="1"/>
  <c r="C296" i="1"/>
  <c r="A279" i="1"/>
  <c r="H277" i="1"/>
  <c r="G277" i="1"/>
  <c r="F277" i="1"/>
  <c r="E277" i="1"/>
  <c r="D277" i="1"/>
  <c r="C277" i="1"/>
  <c r="H276" i="1"/>
  <c r="G276" i="1"/>
  <c r="F276" i="1"/>
  <c r="E276" i="1"/>
  <c r="D276" i="1"/>
  <c r="C276" i="1"/>
  <c r="A276" i="1"/>
  <c r="H275" i="1"/>
  <c r="G275" i="1"/>
  <c r="F275" i="1"/>
  <c r="E275" i="1"/>
  <c r="D275" i="1"/>
  <c r="C275" i="1"/>
  <c r="H274" i="1"/>
  <c r="G274" i="1"/>
  <c r="F274" i="1"/>
  <c r="E274" i="1"/>
  <c r="D274" i="1"/>
  <c r="C274" i="1"/>
  <c r="A274" i="1"/>
  <c r="H273" i="1"/>
  <c r="G273" i="1"/>
  <c r="F273" i="1"/>
  <c r="E273" i="1"/>
  <c r="D273" i="1"/>
  <c r="C273" i="1"/>
  <c r="H272" i="1"/>
  <c r="G272" i="1"/>
  <c r="F272" i="1"/>
  <c r="E272" i="1"/>
  <c r="D272" i="1"/>
  <c r="C272" i="1"/>
  <c r="A272" i="1"/>
  <c r="H271" i="1"/>
  <c r="G271" i="1"/>
  <c r="F271" i="1"/>
  <c r="E271" i="1"/>
  <c r="D271" i="1"/>
  <c r="C271" i="1"/>
  <c r="H270" i="1"/>
  <c r="G270" i="1"/>
  <c r="F270" i="1"/>
  <c r="E270" i="1"/>
  <c r="D270" i="1"/>
  <c r="C270" i="1"/>
  <c r="A270" i="1"/>
  <c r="H269" i="1"/>
  <c r="G269" i="1"/>
  <c r="F269" i="1"/>
  <c r="E269" i="1"/>
  <c r="D269" i="1"/>
  <c r="C269" i="1"/>
  <c r="H268" i="1"/>
  <c r="G268" i="1"/>
  <c r="F268" i="1"/>
  <c r="E268" i="1"/>
  <c r="D268" i="1"/>
  <c r="C268" i="1"/>
  <c r="A268" i="1"/>
  <c r="A239" i="1"/>
  <c r="H226" i="1"/>
  <c r="G226" i="1"/>
  <c r="F226" i="1"/>
  <c r="E226" i="1"/>
  <c r="D226" i="1"/>
  <c r="C226" i="1"/>
  <c r="H225" i="1"/>
  <c r="G225" i="1"/>
  <c r="F225" i="1"/>
  <c r="E225" i="1"/>
  <c r="D225" i="1"/>
  <c r="C225" i="1"/>
  <c r="H224" i="1"/>
  <c r="G224" i="1"/>
  <c r="F224" i="1"/>
  <c r="E224" i="1"/>
  <c r="D224" i="1"/>
  <c r="C224" i="1"/>
  <c r="H223" i="1"/>
  <c r="G223" i="1"/>
  <c r="F223" i="1"/>
  <c r="E223" i="1"/>
  <c r="D223" i="1"/>
  <c r="C223" i="1"/>
  <c r="H222" i="1"/>
  <c r="G222" i="1"/>
  <c r="F222" i="1"/>
  <c r="E222" i="1"/>
  <c r="D222" i="1"/>
  <c r="C222" i="1"/>
  <c r="H221" i="1"/>
  <c r="G221" i="1"/>
  <c r="F221" i="1"/>
  <c r="E221" i="1"/>
  <c r="D221" i="1"/>
  <c r="C221" i="1"/>
  <c r="A203"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A171" i="1"/>
  <c r="H160" i="1"/>
  <c r="G160" i="1"/>
  <c r="F160" i="1"/>
  <c r="E160" i="1"/>
  <c r="D160" i="1"/>
  <c r="C160" i="1"/>
  <c r="B160" i="1"/>
  <c r="A160" i="1"/>
  <c r="H159" i="1"/>
  <c r="G159" i="1"/>
  <c r="F159" i="1"/>
  <c r="E159" i="1"/>
  <c r="D159" i="1"/>
  <c r="C159" i="1"/>
  <c r="B159" i="1"/>
  <c r="A159" i="1"/>
  <c r="H158" i="1"/>
  <c r="G158" i="1"/>
  <c r="F158" i="1"/>
  <c r="E158" i="1"/>
  <c r="D158" i="1"/>
  <c r="C158" i="1"/>
  <c r="B158" i="1"/>
  <c r="A158" i="1"/>
  <c r="H157" i="1"/>
  <c r="G157" i="1"/>
  <c r="F157" i="1"/>
  <c r="E157" i="1"/>
  <c r="D157" i="1"/>
  <c r="C157" i="1"/>
  <c r="B157" i="1"/>
  <c r="A157" i="1"/>
  <c r="H153" i="1"/>
  <c r="G153" i="1"/>
  <c r="F153" i="1"/>
  <c r="E153" i="1"/>
  <c r="D153" i="1"/>
  <c r="C153" i="1"/>
  <c r="H152" i="1"/>
  <c r="G152" i="1"/>
  <c r="F152" i="1"/>
  <c r="E152" i="1"/>
  <c r="D152" i="1"/>
  <c r="C152" i="1"/>
  <c r="H151" i="1"/>
  <c r="G151" i="1"/>
  <c r="F151" i="1"/>
  <c r="E151" i="1"/>
  <c r="D151" i="1"/>
  <c r="C151" i="1"/>
  <c r="H150" i="1"/>
  <c r="G150" i="1"/>
  <c r="F150" i="1"/>
  <c r="E150" i="1"/>
  <c r="D150" i="1"/>
  <c r="C150" i="1"/>
  <c r="H149" i="1"/>
  <c r="G149" i="1"/>
  <c r="F149" i="1"/>
  <c r="E149" i="1"/>
  <c r="D149" i="1"/>
  <c r="C149" i="1"/>
  <c r="H148" i="1"/>
  <c r="G148" i="1"/>
  <c r="F148" i="1"/>
  <c r="E148" i="1"/>
  <c r="D148" i="1"/>
  <c r="C148" i="1"/>
  <c r="A131" i="1"/>
  <c r="H129" i="1"/>
  <c r="G129" i="1"/>
  <c r="F129" i="1"/>
  <c r="E129" i="1"/>
  <c r="D129" i="1"/>
  <c r="C129" i="1"/>
  <c r="B129" i="1"/>
  <c r="B277" i="1" s="1"/>
  <c r="H128" i="1"/>
  <c r="G128" i="1"/>
  <c r="F128" i="1"/>
  <c r="E128" i="1"/>
  <c r="D128" i="1"/>
  <c r="C128" i="1"/>
  <c r="B128" i="1"/>
  <c r="B276" i="1" s="1"/>
  <c r="B463" i="1" s="1"/>
  <c r="B840" i="1" s="1"/>
  <c r="B1033" i="1" s="1"/>
  <c r="B1221" i="1" s="1"/>
  <c r="B1400" i="1" s="1"/>
  <c r="A128" i="1"/>
  <c r="H127" i="1"/>
  <c r="G127" i="1"/>
  <c r="F127" i="1"/>
  <c r="E127" i="1"/>
  <c r="D127" i="1"/>
  <c r="C127" i="1"/>
  <c r="H126" i="1"/>
  <c r="G126" i="1"/>
  <c r="F126" i="1"/>
  <c r="E126" i="1"/>
  <c r="D126" i="1"/>
  <c r="C126" i="1"/>
  <c r="B126" i="1"/>
  <c r="B274" i="1" s="1"/>
  <c r="B461" i="1" s="1"/>
  <c r="B838" i="1" s="1"/>
  <c r="B1031" i="1" s="1"/>
  <c r="B1219" i="1" s="1"/>
  <c r="B1398" i="1" s="1"/>
  <c r="A126" i="1"/>
  <c r="H125" i="1"/>
  <c r="G125" i="1"/>
  <c r="F125" i="1"/>
  <c r="E125" i="1"/>
  <c r="D125" i="1"/>
  <c r="C125" i="1"/>
  <c r="H124" i="1"/>
  <c r="G124" i="1"/>
  <c r="F124" i="1"/>
  <c r="E124" i="1"/>
  <c r="D124" i="1"/>
  <c r="C124" i="1"/>
  <c r="B124" i="1"/>
  <c r="B272" i="1" s="1"/>
  <c r="B459" i="1" s="1"/>
  <c r="B836" i="1" s="1"/>
  <c r="B1029" i="1" s="1"/>
  <c r="B1217" i="1" s="1"/>
  <c r="B1396" i="1" s="1"/>
  <c r="A124" i="1"/>
  <c r="H123" i="1"/>
  <c r="G123" i="1"/>
  <c r="F123" i="1"/>
  <c r="E123" i="1"/>
  <c r="D123" i="1"/>
  <c r="C123" i="1"/>
  <c r="H122" i="1"/>
  <c r="G122" i="1"/>
  <c r="F122" i="1"/>
  <c r="E122" i="1"/>
  <c r="D122" i="1"/>
  <c r="C122" i="1"/>
  <c r="B122" i="1"/>
  <c r="B270" i="1" s="1"/>
  <c r="B457" i="1" s="1"/>
  <c r="B834" i="1" s="1"/>
  <c r="B1027" i="1" s="1"/>
  <c r="B1215" i="1" s="1"/>
  <c r="B1394" i="1" s="1"/>
  <c r="A122" i="1"/>
  <c r="H121" i="1"/>
  <c r="G121" i="1"/>
  <c r="F121" i="1"/>
  <c r="E121" i="1"/>
  <c r="D121" i="1"/>
  <c r="C121" i="1"/>
  <c r="B121" i="1"/>
  <c r="B269" i="1" s="1"/>
  <c r="B456" i="1" s="1"/>
  <c r="B833" i="1" s="1"/>
  <c r="B1026" i="1" s="1"/>
  <c r="B1214" i="1" s="1"/>
  <c r="B1393" i="1" s="1"/>
  <c r="H120" i="1"/>
  <c r="G120" i="1"/>
  <c r="F120" i="1"/>
  <c r="E120" i="1"/>
  <c r="D120" i="1"/>
  <c r="C120" i="1"/>
  <c r="B120" i="1"/>
  <c r="B268" i="1" s="1"/>
  <c r="B455" i="1" s="1"/>
  <c r="B832" i="1" s="1"/>
  <c r="B1025" i="1" s="1"/>
  <c r="B1213" i="1" s="1"/>
  <c r="B1392" i="1" s="1"/>
  <c r="A120" i="1"/>
  <c r="B108" i="1"/>
  <c r="A92" i="1"/>
  <c r="H90" i="1"/>
  <c r="G90" i="1"/>
  <c r="F90" i="1"/>
  <c r="E90" i="1"/>
  <c r="D90" i="1"/>
  <c r="C90" i="1"/>
  <c r="H89" i="1"/>
  <c r="G89" i="1"/>
  <c r="F89" i="1"/>
  <c r="E89" i="1"/>
  <c r="D89" i="1"/>
  <c r="C89" i="1"/>
  <c r="H88" i="1"/>
  <c r="G88" i="1"/>
  <c r="F88" i="1"/>
  <c r="E88" i="1"/>
  <c r="D88" i="1"/>
  <c r="C88" i="1"/>
  <c r="H87" i="1"/>
  <c r="G87" i="1"/>
  <c r="F87" i="1"/>
  <c r="E87" i="1"/>
  <c r="D87" i="1"/>
  <c r="C87" i="1"/>
  <c r="H86" i="1"/>
  <c r="G86" i="1"/>
  <c r="F86" i="1"/>
  <c r="E86" i="1"/>
  <c r="D86" i="1"/>
  <c r="C86" i="1"/>
  <c r="H85" i="1"/>
  <c r="G85" i="1"/>
  <c r="F85" i="1"/>
  <c r="E85" i="1"/>
  <c r="D85" i="1"/>
  <c r="C85" i="1"/>
  <c r="A62" i="1"/>
  <c r="H51" i="1"/>
  <c r="G51" i="1"/>
  <c r="F51" i="1"/>
  <c r="E51" i="1"/>
  <c r="D51" i="1"/>
  <c r="C51" i="1"/>
  <c r="H50" i="1"/>
  <c r="G50" i="1"/>
  <c r="F50" i="1"/>
  <c r="E50" i="1"/>
  <c r="D50" i="1"/>
  <c r="C50" i="1"/>
  <c r="H49" i="1"/>
  <c r="G49" i="1"/>
  <c r="F49" i="1"/>
  <c r="E49" i="1"/>
  <c r="D49" i="1"/>
  <c r="C49" i="1"/>
  <c r="H48" i="1"/>
  <c r="G48" i="1"/>
  <c r="F48" i="1"/>
  <c r="E48" i="1"/>
  <c r="D48" i="1"/>
  <c r="C48" i="1"/>
  <c r="H47" i="1"/>
  <c r="G47" i="1"/>
  <c r="F47" i="1"/>
  <c r="E47" i="1"/>
  <c r="D47" i="1"/>
  <c r="C47" i="1"/>
  <c r="H46" i="1"/>
  <c r="G46" i="1"/>
  <c r="F46" i="1"/>
  <c r="E46" i="1"/>
  <c r="D46" i="1"/>
  <c r="C46"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B807" i="1" l="1"/>
  <c r="B747" i="1"/>
  <c r="B805" i="1"/>
  <c r="B745" i="1"/>
</calcChain>
</file>

<file path=xl/sharedStrings.xml><?xml version="1.0" encoding="utf-8"?>
<sst xmlns="http://schemas.openxmlformats.org/spreadsheetml/2006/main" count="2762" uniqueCount="673">
  <si>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</si>
  <si>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</si>
  <si>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</si>
  <si>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</si>
  <si>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</si>
  <si>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</si>
  <si>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</si>
  <si>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</si>
  <si>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</si>
  <si>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</si>
  <si>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</si>
  <si>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</si>
  <si>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</si>
  <si>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</si>
  <si>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</si>
  <si>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</si>
  <si>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</si>
  <si>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</si>
  <si>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</si>
  <si>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</si>
  <si>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</si>
  <si>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</si>
  <si>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Δ23</t>
  </si>
  <si>
    <t>Α44</t>
  </si>
  <si>
    <t>Δ22</t>
  </si>
  <si>
    <t>Δ12</t>
  </si>
  <si>
    <t>ΥΠΟΧΡΕΩΤΙΚΑ</t>
  </si>
  <si>
    <t>ΞΕΝΕΣ ΓΛΩΣΣΕΣ</t>
  </si>
  <si>
    <t>ΦΡΟΝΤΙΣΤΗΡΙΑ</t>
  </si>
  <si>
    <t>σελ. 2</t>
  </si>
  <si>
    <t>Α25</t>
  </si>
  <si>
    <t>σελ. 3</t>
  </si>
  <si>
    <t>σελ. 4</t>
  </si>
  <si>
    <t>σελ. 5</t>
  </si>
  <si>
    <t>ΠΡΟΓΡΑΜΜΑ ΣΠΟΥΔΩΝ ΣΤΙΣ ΕΠΙΣΤΗΜΕΣ ΤΗΣ ΑΓΩΓΗΣ ΚΑΙ ΤΗΣ ΕΚΠΑΙΔΕΥΣΗΣ</t>
  </si>
  <si>
    <t>ΤΜΗΜΑ ΟΙΚΟΝΟΜΙΚΗΣ ΕΠΙΣΤΗΜΗΣ</t>
  </si>
  <si>
    <t>ΕΠΙΛΟΓΕΣ</t>
  </si>
  <si>
    <t>Επιχειρηματικότητα</t>
  </si>
  <si>
    <t>ΔΕΤ</t>
  </si>
  <si>
    <t>ΟΙΚ</t>
  </si>
  <si>
    <t>TOP</t>
  </si>
  <si>
    <t>Α31</t>
  </si>
  <si>
    <t>Α23</t>
  </si>
  <si>
    <t>Ε. Κρητικός</t>
  </si>
  <si>
    <t>Α. Γιαννακόπουλος</t>
  </si>
  <si>
    <t>9-1</t>
  </si>
  <si>
    <t>Η. Μπαλαφούτης</t>
  </si>
  <si>
    <t>ΤΜΗΜΑ ΔΙΟΙΚΗΤΙΚΗΣ ΕΠΙΣΤΗΜΗΣ ΚΑΙ ΤΕΧΝΟΛΟΓΙΑΣ</t>
  </si>
  <si>
    <t>Α. Ρεφενές</t>
  </si>
  <si>
    <t>Κ. Πραματάρη</t>
  </si>
  <si>
    <t>Διοίκηση Παραγωγής και Υπηρεσιών</t>
  </si>
  <si>
    <t>Α. Πουλυμενάκου</t>
  </si>
  <si>
    <t>Δ. Σπινέλλης</t>
  </si>
  <si>
    <t>Κ. Ανδρουτσόπουλος</t>
  </si>
  <si>
    <t>Γ. Δουκίδης</t>
  </si>
  <si>
    <t>ΜΑΘΗΜΑΤΑ ΕΠΙΛΟΓΗΣ</t>
  </si>
  <si>
    <t>Δ. Χατζηαντωνίου</t>
  </si>
  <si>
    <t>ΟΔΕ</t>
  </si>
  <si>
    <t>ΤΜΗΜΑ ΟΡΓΑΝΩΣΗΣ ΚΑΙ ΔΙΟΙΚΗΣΗΣ ΕΠΙΧΕΙΡΗΣΕΩΝ</t>
  </si>
  <si>
    <t>Α24</t>
  </si>
  <si>
    <t>Για τους Νέους Φοιτητές Επιλογής - Για τους Παλαιούς Φοιτητές Υποχρεωτικά</t>
  </si>
  <si>
    <t>Μικροοικονομική ΙΙ</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</si>
  <si>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</si>
  <si>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</si>
  <si>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</si>
  <si>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</si>
  <si>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</si>
  <si>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</si>
  <si>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</si>
  <si>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</si>
  <si>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</si>
  <si>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</si>
  <si>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ΛΟΧΡΗ</t>
  </si>
  <si>
    <t>ΤΜΗΜΑ ΛΟΓΙΣΤΙΚΗΣ ΚΑΙ ΧΡΗΜΑΤΟΟΙΚΟΝΟΜΙΚΗΣ</t>
  </si>
  <si>
    <t>Μικροοικονομική Θεωρία Ι</t>
  </si>
  <si>
    <t>ΥΠΟΧΡΕΩΤΙΚΑ ΜΑΘΗΜΑΤΑ</t>
  </si>
  <si>
    <t xml:space="preserve">ΚΑΤΕΥΘΥΝΣΗ ΛΟΓΙΣΤΙΚΗΣ     </t>
  </si>
  <si>
    <t>ΚΑΤΕΥΘΥΝΣΗ ΧΡΗΜΑΤΟΟΙΚΟΝΟΜΙΚΗΣ</t>
  </si>
  <si>
    <t>M&amp;E</t>
  </si>
  <si>
    <t>ΤΜΗΜΑ ΜΑΡΚΕΤΙΝΓΚ ΚΑΙ ΕΠΙΚΟΙΝΩΝΙΑΣ</t>
  </si>
  <si>
    <t>ΤΜΗΜΑ ΠΛΗΡΟΦΟΡΙΚΗΣ</t>
  </si>
  <si>
    <t>Βάσεις Δεδομένων</t>
  </si>
  <si>
    <t>Π. Βασσάλος</t>
  </si>
  <si>
    <t>ΤΜΗΜΑ ΣΤΑΤΙΣΤΙΚΗΣ</t>
  </si>
  <si>
    <t>ΕΠΙΛΟΓΗΣ</t>
  </si>
  <si>
    <t>Από τη Διεύθυνση Εκπαίδευσης</t>
  </si>
  <si>
    <t>ΠΛΗΡ</t>
  </si>
  <si>
    <t>ΣΤΑΤ</t>
  </si>
  <si>
    <t>Διοίκηση Ανθρωπίνων Πόρων</t>
  </si>
  <si>
    <t>Φ. Καραμητρόγλου</t>
  </si>
  <si>
    <t xml:space="preserve">Ι. Ζήκου </t>
  </si>
  <si>
    <t>Δ. Καρδαράς</t>
  </si>
  <si>
    <t>Κ. Καραμάνης</t>
  </si>
  <si>
    <t>Χ. Ταρνανίδου</t>
  </si>
  <si>
    <t>Α. Κουλορίδας</t>
  </si>
  <si>
    <t>Α. Παπαλεξανδρής</t>
  </si>
  <si>
    <t>Δ. Μανωλόπουλος</t>
  </si>
  <si>
    <t>Ξ. Μαμάκου</t>
  </si>
  <si>
    <t>Μ. Κωλέτση</t>
  </si>
  <si>
    <t>Γ. Σιώμκος</t>
  </si>
  <si>
    <t>Α. Ιωαννίδης</t>
  </si>
  <si>
    <t>Ο. Βλησμάς</t>
  </si>
  <si>
    <t xml:space="preserve">Γ. Χαλαμανδάρης </t>
  </si>
  <si>
    <t>Α. Ευαγγελάτος</t>
  </si>
  <si>
    <t>Δ. Λυμπερόπουλος</t>
  </si>
  <si>
    <t>Μ. Μάγγου</t>
  </si>
  <si>
    <t>Β. Σταθακόπουλος</t>
  </si>
  <si>
    <t>Κ. Ήντουνας</t>
  </si>
  <si>
    <t>Π. Κατερίνης</t>
  </si>
  <si>
    <t>Σ. Τουμπής</t>
  </si>
  <si>
    <t>Ι. Παπαγεωργίου</t>
  </si>
  <si>
    <t>Σ. Ψαράκης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</si>
  <si>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</si>
  <si>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</si>
  <si>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</si>
  <si>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</si>
  <si>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</si>
  <si>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</si>
  <si>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</si>
  <si>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</si>
  <si>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</si>
  <si>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</si>
  <si>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</si>
  <si>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</si>
  <si>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</si>
  <si>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3ο ΕΞΑΜΗΝΟ</t>
  </si>
  <si>
    <t>Μακροοικονομική Θεωρία Ι</t>
  </si>
  <si>
    <t>Μαρξιστική Οικονομική Ι</t>
  </si>
  <si>
    <t>5ο ΕΞΑΜΗΝΟ</t>
  </si>
  <si>
    <t>Οικονομετρία Ι</t>
  </si>
  <si>
    <t>Δημόσια Οικονομική Ι</t>
  </si>
  <si>
    <t>Οικονομική των Επιχειρήσεων</t>
  </si>
  <si>
    <t>Οικονομική της Εργασίας</t>
  </si>
  <si>
    <t>7ο ΕΞΑΜΗΝΟ</t>
  </si>
  <si>
    <t>Ανάλυση Χρηματαγορών και Κεφαλαιαγορών</t>
  </si>
  <si>
    <t>Τραπεζική Θεωρία και Πρακτική</t>
  </si>
  <si>
    <t>Χρηματοοικονομικά Θέματα</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</si>
  <si>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</si>
  <si>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</si>
  <si>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</si>
  <si>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</si>
  <si>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</si>
  <si>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</si>
  <si>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</si>
  <si>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Μικροοικονομική Ι</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</si>
  <si>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</si>
  <si>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</si>
  <si>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</si>
  <si>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</si>
  <si>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</si>
  <si>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</si>
  <si>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</si>
  <si>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</si>
  <si>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</si>
  <si>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</si>
  <si>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</si>
  <si>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</si>
  <si>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</si>
  <si>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</si>
  <si>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Μαθηματική Οικονομική</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</si>
  <si>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</si>
  <si>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</si>
  <si>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</si>
  <si>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</si>
  <si>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</si>
  <si>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</si>
  <si>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</si>
  <si>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</si>
  <si>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</si>
  <si>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</si>
  <si>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</si>
  <si>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</si>
  <si>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</si>
  <si>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</si>
  <si>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</si>
  <si>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</si>
  <si>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</si>
  <si>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</si>
  <si>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ΥΠΟΧΡΕΩΤΙΚΑ ΚΑΤΕΥΘΥΝΣΕΩΝ</t>
  </si>
  <si>
    <t>Θέματα Στρατηγικής και Καινοτομίας</t>
  </si>
  <si>
    <t>Ηλεκτρονική Μάθηση και Διαχείριση Γνώσης</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</si>
  <si>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</si>
  <si>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</si>
  <si>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</si>
  <si>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</si>
  <si>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</si>
  <si>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</si>
  <si>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Διαχείριση Πληροφοριακών Πόρων</t>
  </si>
  <si>
    <t>ΜΑΘΗΜΑΤΑ ΕΛΕΥΘΕΡΗΣ ΕΠΙΛΟΓΗΣ</t>
  </si>
  <si>
    <t>Ανάλυση Επενδύσεων</t>
  </si>
  <si>
    <t>Μικροοικονομική Ι (Α-Λ)</t>
  </si>
  <si>
    <t>Μικροοικονομική Ι (Μ-Ω)</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</si>
  <si>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</si>
  <si>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</si>
  <si>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</si>
  <si>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</si>
  <si>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</si>
  <si>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</si>
  <si>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Μάρκετινγκ Υπηρεσιών</t>
  </si>
  <si>
    <t>Στρατηγικός Σχεδιασμός Μάρκετινγκ</t>
  </si>
  <si>
    <t>Β. Παπαδάκης</t>
  </si>
  <si>
    <t>Εφαρμογές Επιχειρηματικής Πληροφορικής</t>
  </si>
  <si>
    <t>Στατιστική για Επιχειρήσεις (Α-Λ)</t>
  </si>
  <si>
    <t>Στατιστική για Επιχειρήσεις (Μ-Ω)</t>
  </si>
  <si>
    <t>Εφαρμοσμένη Πληροφορική (Μ-Ω)</t>
  </si>
  <si>
    <t>Εφαρμοσμένη Πληροφορική (Α-Λ)</t>
  </si>
  <si>
    <t>Αστικό Δίκαιο</t>
  </si>
  <si>
    <t>Αγγλική Γλώσσα Ι – Βασικά Επιχειρησιακά Αγγλικά: Μέρος Α'</t>
  </si>
  <si>
    <t>Χρηματοοικονομική των Επιχειρήσεων (Α-Λ)</t>
  </si>
  <si>
    <t>Χρηματοοικονομική των Επιχειρήσεων (Μ-Ω)</t>
  </si>
  <si>
    <t>Δύο  Μαθήματα Επιλογής από:</t>
  </si>
  <si>
    <t>Τραπεζική Χρηματοοικονομική</t>
  </si>
  <si>
    <t>Μικροδομή Χρηματοοικονομικών Αγορών</t>
  </si>
  <si>
    <t>Ανάλυση και Διαχείριση Χαρτοφυλακίου</t>
  </si>
  <si>
    <t>Χρηματοοικονομικά της Ναυτιλίας</t>
  </si>
  <si>
    <t>Διεθνής Χρηματοοικονομική</t>
  </si>
  <si>
    <t>Ψυχολογία</t>
  </si>
  <si>
    <t>Εισαγωγή στη Διοίκηση Επιχειρήσεων</t>
  </si>
  <si>
    <t>Εισαγωγή στην Οικονομική Ανάλυση Ι (Α-Λ)</t>
  </si>
  <si>
    <t>Εισαγωγή στην Οικονομική Ανάλυση Ι (Μ-Ω)</t>
  </si>
  <si>
    <t>Λογιστική Ι</t>
  </si>
  <si>
    <t>Πληροφοριακά Συστήματα Διοίκησης</t>
  </si>
  <si>
    <t>ΕΡΓΑΣΤΗΡΙΟ</t>
  </si>
  <si>
    <t>Μάρκετινγκ Λιανικού και Χονδρικού Εμπορίου</t>
  </si>
  <si>
    <t>Σχεδιασμός Δημιουργικού και Διαφημιστικών Μηνυμάτων</t>
  </si>
  <si>
    <t>Μ. Βακόλα</t>
  </si>
  <si>
    <t>Διακριτά Μαθηματικά</t>
  </si>
  <si>
    <t>Εισαγωγή στην Επιστήμη Υπολογιστών</t>
  </si>
  <si>
    <t>Εισαγωγή στην Οικονομική Επιστήμη</t>
  </si>
  <si>
    <t>Δομές Δεδομένων</t>
  </si>
  <si>
    <t>Οργάνωση Συστημάτων Υπολογιστών</t>
  </si>
  <si>
    <t>Προγραμματισμός Υπολογιστών με C ++</t>
  </si>
  <si>
    <t>Δίκτυα Επικοινωνιών</t>
  </si>
  <si>
    <t>Τεχνητή Νοημοσύνη</t>
  </si>
  <si>
    <t>Στατιστική στην Πληροφορική</t>
  </si>
  <si>
    <t>Στατιστικός Έλεγχος Ποιότητας</t>
  </si>
  <si>
    <t>Εισαγωγή στη Μαθηματική Ανάλυση</t>
  </si>
  <si>
    <t>Εισαγωγή στην Επιχειρησιακή Έρευνα</t>
  </si>
  <si>
    <t>Οικονομετρία</t>
  </si>
  <si>
    <t>σελ. 10</t>
  </si>
  <si>
    <t>3-7</t>
  </si>
  <si>
    <t>Α22</t>
  </si>
  <si>
    <t>Χρηματοδοτική</t>
  </si>
  <si>
    <t>Χρηματοοικονομική Λογιστική</t>
  </si>
  <si>
    <t>Σ. Μπλαβούκος</t>
  </si>
  <si>
    <t>Θ. Παλυβός</t>
  </si>
  <si>
    <t>Σ. Καλυβίτης</t>
  </si>
  <si>
    <t>Σ. Βασιλάκης</t>
  </si>
  <si>
    <t>Α. Βλάχου</t>
  </si>
  <si>
    <t>Ε. Ζαχαριάς</t>
  </si>
  <si>
    <t>Ε. Βασιλάτος</t>
  </si>
  <si>
    <t>Η. Τζαβαλής</t>
  </si>
  <si>
    <t>Σ. Παγκράτης</t>
  </si>
  <si>
    <t>Α. Τσεκρέκος</t>
  </si>
  <si>
    <t>Α. Επίσκοπος</t>
  </si>
  <si>
    <t>Γ. Λελεδάκης</t>
  </si>
  <si>
    <t>Χ. Τζόβας</t>
  </si>
  <si>
    <t>Γ. Παπαϊωάννου</t>
  </si>
  <si>
    <t>Α. Δημάκης</t>
  </si>
  <si>
    <t>Α. Ζυμπίδης</t>
  </si>
  <si>
    <t>Δ. Χέβας</t>
  </si>
  <si>
    <t>Επιχειρησιακή Πολιτική και Στρατηγική</t>
  </si>
  <si>
    <t>Ι. Ανδρουτσόπουλος</t>
  </si>
  <si>
    <t>Πρακτική Άσκηση στη Διδασκαλία Ι</t>
  </si>
  <si>
    <t>Γραμμική Άλγεβρα Ι</t>
  </si>
  <si>
    <t>Γραμμικά Μοντέλα</t>
  </si>
  <si>
    <t>Γενικευμένα Γραμμικά Μοντέλα</t>
  </si>
  <si>
    <t>Θεωρητική Στατιστική</t>
  </si>
  <si>
    <t>Βιοστατιστική ΙΙ</t>
  </si>
  <si>
    <t>Αναλογιστικά ΙΙ</t>
  </si>
  <si>
    <t>Στοχαστικές Διαδικασίες ΙΙ</t>
  </si>
  <si>
    <t>Εισαγωγή στη Μηχανογραφημένη Λογιστική και Χρηματοοικονομική</t>
  </si>
  <si>
    <t>Γ. Σιουγλέ</t>
  </si>
  <si>
    <t>Εισαγωγή στον Προγραμματισμό με R</t>
  </si>
  <si>
    <t>Εκτιμητική - Έλεγχοι Υποθέσεων</t>
  </si>
  <si>
    <t>Στοχαστικές Διαδικασίες Ι</t>
  </si>
  <si>
    <t>Κ. Καραγκούνη</t>
  </si>
  <si>
    <t>BCLab</t>
  </si>
  <si>
    <t>Διοίκηση Διεθνών Επιχειρήσεων</t>
  </si>
  <si>
    <t>Α5ος</t>
  </si>
  <si>
    <t>Μαθήματα άλλων  τμημάτων του ΟΠΑ*</t>
  </si>
  <si>
    <t>ΜΑΘΗΜΑΤΑ ΕΠΙΛΟΓΗΣ ΚΑΤΕΥΘΥΝΣΗΣ: ΛΟΓΙΣΤΙΚΗ ΚΑΙ ΧΡΗΜΑΤΟΔΟΤΙΚΗ ΔΙΟΙΚΗΣΗ **</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</si>
  <si>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</si>
  <si>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</si>
  <si>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</si>
  <si>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</si>
  <si>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</si>
  <si>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</si>
  <si>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</si>
  <si>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</si>
  <si>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Γαλλική Γλώσσα Ι – Βασικά Επιχειρησιακά Γαλλικά Μέρος Α'</t>
  </si>
  <si>
    <t>Γερμανική Γλώσσα Ι – Βασικά Επιχειρησιακά Γερμανικά Μέρος Α'</t>
  </si>
  <si>
    <t>ΜΑΘΗΜΑΤΑ ΠΡΟΣΦΕΡΟΜΕΝΑ ΑΠΟ ΑΛΛΑ ΤΜΗΜΑΤΑ</t>
  </si>
  <si>
    <t>Εργ.Στατ.</t>
  </si>
  <si>
    <t>Επιχειρηματική Αναλυτική και Τεχνολογίες Εξατομίκευσης</t>
  </si>
  <si>
    <t>11-3</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</si>
  <si>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</si>
  <si>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</si>
  <si>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</si>
  <si>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</si>
  <si>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</si>
  <si>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Ε. Δεδούλης</t>
  </si>
  <si>
    <t>Μ. Ψιλούτσικου</t>
  </si>
  <si>
    <t>Μαθηματικά για Οικονομολόγους Ι</t>
  </si>
  <si>
    <t>Α. Βρεχόπουλος</t>
  </si>
  <si>
    <t>Μαθηματικός Λογισμός σε Επιχειρησιακά και Οικονομικά Προβλήματα (Α-Λ)</t>
  </si>
  <si>
    <t>Μαθηματικός Λογισμός σε Επιχειρησιακά και Οικονομικά Προβλήματα (Μ-Ω)</t>
  </si>
  <si>
    <t>Επιχειρηματική Πληροφορική και Βάσεις Δεδομένων</t>
  </si>
  <si>
    <t>Λογιστική Δημοσίου Τομέα</t>
  </si>
  <si>
    <t>Έρευνα Μάρκετινγκ</t>
  </si>
  <si>
    <t xml:space="preserve">Β. Σταθακόπουλος </t>
  </si>
  <si>
    <t>Εισαγωγή στην Πληροφορική (Α-Λ)</t>
  </si>
  <si>
    <t>Εισαγωγή στην Πληροφορική (Μ-Ω)</t>
  </si>
  <si>
    <t>Εταιρική Επικοινωνιακή Στρατηγική</t>
  </si>
  <si>
    <t>Εταιρική Ηθική και Υπευθυνότητα</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</si>
  <si>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</si>
  <si>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</si>
  <si>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</si>
  <si>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</si>
  <si>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</si>
  <si>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Συμβουλευτική των Επιχειρήσεων</t>
  </si>
  <si>
    <t>Βιομηχανικό Β2Β Μάρκετινγκ</t>
  </si>
  <si>
    <t>Δημόσιες Σχέσεις και Διαχείριση Κρίσεων</t>
  </si>
  <si>
    <t>Διαπολιτισμική Επικοινωνία και Διοίκηση Επιχειρήσεων</t>
  </si>
  <si>
    <t xml:space="preserve">Γ. Μπάλτας </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</si>
  <si>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</si>
  <si>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</si>
  <si>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</si>
  <si>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</si>
  <si>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Λογιστικά Πληροφοριακά Συστήματα μέσω διαδικτύου</t>
  </si>
  <si>
    <t>Διοίκηση Ανθρωπίνου Δυναμικού</t>
  </si>
  <si>
    <t>Ιστορία Οικονομικής Σκέψης</t>
  </si>
  <si>
    <t>Ρυθμιστικά Θέματα Εποπτείας και Λειτουργίας της Κεφαλαιαγοράς και Εταιρικής Διακυβέρνησης</t>
  </si>
  <si>
    <t>Εισαγωγή στην Πολιτική και τις Διεθνείς Σχέσεις</t>
  </si>
  <si>
    <t>Διοίκηση Επιχειρήσεων και Τεχνολογία</t>
  </si>
  <si>
    <t>Α. Ανδρούτσος</t>
  </si>
  <si>
    <t>Χ. Μαμαλούκας</t>
  </si>
  <si>
    <t>Ε. Τσομπανάκη</t>
  </si>
  <si>
    <t>Π. Λουρίδας</t>
  </si>
  <si>
    <t>Εισαγωγή στους Η/Υ</t>
  </si>
  <si>
    <t>1-5</t>
  </si>
  <si>
    <t>Μακροοικονομικές Πολιτικές της Ε.Ε.</t>
  </si>
  <si>
    <t>ΚΑΤΕΥΘΥΝΣΗ: ΣΤΡΑΤΗΓΙΚΗ, ΕΠΙΧΕΙΡΗΜΑΤΙΚΟΤΗΤΑ &amp; ΑΝΘΡΩΠΙΝΟΙ ΠΟΡΟΙ</t>
  </si>
  <si>
    <t>ΚΑΤΕΥΘΥΝΣΗ: ΕΠΙΧΕΙΡΗΣΙΑΚΗ ΕΡΕΥΝΑ &amp; ΕΠΙΧΕΙΡΗΜΑΤΙΚΗ ΑΝΑΛΥΤΙΚΗ</t>
  </si>
  <si>
    <t>ΚΑΤΕΥΘΥΝΣΗ: ΤΕΧΝΟΛΟΓΙΕΣ ΛΟΓΙΣΜΙΚΟΥ &amp; ΑΝΑΛΥΣΗ ΔΕΔΟΜΕΝΩΝ</t>
  </si>
  <si>
    <t>Ψηφιακό Μάρκετινγκ</t>
  </si>
  <si>
    <t>X</t>
  </si>
  <si>
    <t>Αποτίμηση Επιχειρήσεων</t>
  </si>
  <si>
    <t>Σ. Σπηλιώτη</t>
  </si>
  <si>
    <t>Παίγνια Επιχειρηματικής Στρατηγικής</t>
  </si>
  <si>
    <t>Μαθηματικά για Οικονομολόγους ΙΙΙ</t>
  </si>
  <si>
    <t>Σ. Αρβανίτης</t>
  </si>
  <si>
    <t>ΜΑΘΗΜΑΤΑ ΕΠΙΛΟΓΗΣ ΑΛΛΩΝ ΤΜΗΜΑΤΩΝ</t>
  </si>
  <si>
    <t>Πρακτική άσκηση</t>
  </si>
  <si>
    <t>ΚΑΤΕΥΘΥΝΣΗ: ΠΛΗΡΟΦΟΡΙΑΚΑ ΣΥΣΤΗΜΑΤΑ &amp; ΗΛΕΚΤΡΟΝΙΚΟ ΕΠΙΧΕΙΡΕΙΝ</t>
  </si>
  <si>
    <t>Κ. Κόχυλα</t>
  </si>
  <si>
    <t>Τ102</t>
  </si>
  <si>
    <t>Τ103</t>
  </si>
  <si>
    <t>Τ105</t>
  </si>
  <si>
    <t>Δ102</t>
  </si>
  <si>
    <t>Δ24</t>
  </si>
  <si>
    <t>Α47</t>
  </si>
  <si>
    <t>Υ1</t>
  </si>
  <si>
    <t>Π. Λορεντζιάδης</t>
  </si>
  <si>
    <t>Β. Μπρίνια</t>
  </si>
  <si>
    <t>Δ. Δρόσος</t>
  </si>
  <si>
    <t>Ν. Καραμπίνης</t>
  </si>
  <si>
    <t>M. Ζαχαριάδης</t>
  </si>
  <si>
    <t>Ιστορία  Οικονομικών Θεωριών</t>
  </si>
  <si>
    <t>Π. Καμμάς</t>
  </si>
  <si>
    <t>Δ. Χριστόπουλος</t>
  </si>
  <si>
    <t>Ποσοτικές Μέθοδοι ΙΙ</t>
  </si>
  <si>
    <t>Ε. Δεμοιράκος</t>
  </si>
  <si>
    <t>Πρακτική Άσκηση και Πτυχιακή Εργασία</t>
  </si>
  <si>
    <t>Π. Μπεσμπέας</t>
  </si>
  <si>
    <t xml:space="preserve"> 3-5</t>
  </si>
  <si>
    <t>Νομισματική Θεωρία και Πολιτική</t>
  </si>
  <si>
    <t>Ι. Δενδραμής</t>
  </si>
  <si>
    <t>Φορολογία Εισοδήματος Φυσικών και Νομικών Προσώπων</t>
  </si>
  <si>
    <t>Σ. Βερροιοπούλου</t>
  </si>
  <si>
    <t>Ε. Κασοτάκη</t>
  </si>
  <si>
    <t>Δημόσια Οικονομική Ι (Α-Λ)</t>
  </si>
  <si>
    <t>Δημόσια Οικονομική Ι (Μ-Ω)</t>
  </si>
  <si>
    <t>Ν. Τοπάλογλου</t>
  </si>
  <si>
    <t>Διαχείριση Χαρτοφυλακίου</t>
  </si>
  <si>
    <t>Εφαρμοσμένη Μηχανική Μάθηση</t>
  </si>
  <si>
    <t>Λογική</t>
  </si>
  <si>
    <t>Ε. Φουστούκου</t>
  </si>
  <si>
    <t>Γ. Ξυλωμένος</t>
  </si>
  <si>
    <t>Δ.Μανωλόπουλος</t>
  </si>
  <si>
    <t>Ποσοτικές Μέθοδοι ΙΙ (Μ-Ω)</t>
  </si>
  <si>
    <t>Ποσοτικές Μέθοδοι ΙΙ (Α-Λ)</t>
  </si>
  <si>
    <t>Ε. Ζαχαριάδης</t>
  </si>
  <si>
    <t/>
  </si>
  <si>
    <t>Τ106</t>
  </si>
  <si>
    <t>Ι. Θάνος</t>
  </si>
  <si>
    <t>Ι. Βεργινάδης</t>
  </si>
  <si>
    <t>Ι. Δεληγιάννη</t>
  </si>
  <si>
    <t>Οικονομικά της Πολιτικής Ανταγωνισμού</t>
  </si>
  <si>
    <t>Χ. Μήλλιου</t>
  </si>
  <si>
    <t>Μέθοδοι Μπεϋζιανής Συμπερασματολογίας</t>
  </si>
  <si>
    <t>Π. Παπασταμούλης</t>
  </si>
  <si>
    <t>Κ. Χαλέβας</t>
  </si>
  <si>
    <t>Θ. Μπράτης</t>
  </si>
  <si>
    <t>-</t>
  </si>
  <si>
    <t>Υ3</t>
  </si>
  <si>
    <t>Οικονομική Γεωγραφία</t>
  </si>
  <si>
    <t>Π. Βαρθαλίτης</t>
  </si>
  <si>
    <t xml:space="preserve"> 9-11</t>
  </si>
  <si>
    <t xml:space="preserve"> 1-3</t>
  </si>
  <si>
    <t xml:space="preserve">Λογιστικά Πληροφοριακά Συστήματα μέσω διαδικτύου </t>
  </si>
  <si>
    <t>Δ. Τσουκνιδής</t>
  </si>
  <si>
    <t>Σ. Καρατζήμας</t>
  </si>
  <si>
    <t xml:space="preserve"> 5-7</t>
  </si>
  <si>
    <t>Εισαγωγή στην Οικονομική Ανάλυση Ι</t>
  </si>
  <si>
    <t>Α. Γκυπάλη</t>
  </si>
  <si>
    <t>Γ. Καλλιαμπέτσος</t>
  </si>
  <si>
    <t>Θ. Λάππας</t>
  </si>
  <si>
    <t>Εισαγωγή στον Προγραμματισμό Υπολογιστών (PYTHON)</t>
  </si>
  <si>
    <t>11-12</t>
  </si>
  <si>
    <t>ΗΥ3</t>
  </si>
  <si>
    <t>12-1</t>
  </si>
  <si>
    <t>Διοίκηση Καινοτομίας</t>
  </si>
  <si>
    <t>Π. Τσιαμυρτζής</t>
  </si>
  <si>
    <t>Β. Σαραντίδης</t>
  </si>
  <si>
    <t>Η Λογιστική των Επιχειρηματικών Συνενώσεων</t>
  </si>
  <si>
    <t>Φορολογία Εισοδήματος Φυσικών Προσώπων</t>
  </si>
  <si>
    <t>Διοίκηση Έργων και Προγραμμάτων (Α-Λ)</t>
  </si>
  <si>
    <t>Διοίκηση Έργων και Προγραμμάτων (Μ-Ω)</t>
  </si>
  <si>
    <t>Δ. Ζήσης</t>
  </si>
  <si>
    <t>ΗΥ1 &amp; ΗΥ2</t>
  </si>
  <si>
    <t>ΘΑ ΑΝΑΚΟΙΝΩΘΕΙ</t>
  </si>
  <si>
    <t>Ε. Χατζοπούλου</t>
  </si>
  <si>
    <t>Γενικά Μαθηματικά για τη Διοίκηση των Επιχειρήσεων (Α-Λ)</t>
  </si>
  <si>
    <t>Εισαγωγή στην Οργάνωση και Διοίκηση Επιχειρήσεων</t>
  </si>
  <si>
    <t>Α. Σάκκας</t>
  </si>
  <si>
    <t>Φόρος Προστιθέμενης Αξίας</t>
  </si>
  <si>
    <t>Υπολογιστική Χρηματοοικονομική ΙΙ</t>
  </si>
  <si>
    <t>Λ. Ρομπόλης</t>
  </si>
  <si>
    <t>Χρηματοοικονομική Ανάλυση και Αποτίμηση Επιχειρήσεων</t>
  </si>
  <si>
    <t>Α. Παπαδάκη</t>
  </si>
  <si>
    <t>Χρηματοοικονομική Τεχνολογία</t>
  </si>
  <si>
    <t>ΗΥ1</t>
  </si>
  <si>
    <t>Μ. Τογαντζή</t>
  </si>
  <si>
    <t>ΗΥ2</t>
  </si>
  <si>
    <t>Χ. Καλέργης</t>
  </si>
  <si>
    <t>Γραφικά Υπολογιστών [6]</t>
  </si>
  <si>
    <t>Τεχνολογίες και Προγραμματισμός Εφαρμογών στον Ιστό [6]</t>
  </si>
  <si>
    <t>Ψηφιακό Εκπαιδευτικό Υλικό</t>
  </si>
  <si>
    <t>Γραμμικά Μοντέλα (Επαν.)</t>
  </si>
  <si>
    <t>Σ. Βακερούδης</t>
  </si>
  <si>
    <t>Μέθοδοι Στατιστικής και Μηχανικής Μάθησης</t>
  </si>
  <si>
    <t>Γ. Ιωάννου</t>
  </si>
  <si>
    <t>Ένα Μαθήματα από (εισακτέοι από ακαδ. έτος 2012-2013 μέχρι και 2021-2022):
Δύο Μαθήματα από:</t>
  </si>
  <si>
    <t>Ένα Μαθήματα (εισακτέοι από 2019-2020 και μετά):
Δύο Μαθήματα (εισακτέοι μέχρι και 2018-2019):</t>
  </si>
  <si>
    <r>
      <t>Εναλλακτικές Επενδύσεις</t>
    </r>
    <r>
      <rPr>
        <b/>
        <sz val="8"/>
        <color theme="1"/>
        <rFont val="Calibri"/>
        <family val="2"/>
        <charset val="161"/>
        <scheme val="minor"/>
      </rPr>
      <t xml:space="preserve">
(Υποχρεωτικό μόνο για εισακτέους από 2012-2013 εώς και 2021-2022)</t>
    </r>
  </si>
  <si>
    <t>Δύο Μαθήματα από (εισακτέοι από ακαδ. έτος 2012-2013 μέχρι και 2021-2022):
Τρία Μαθήματα από:</t>
  </si>
  <si>
    <t>Εισαγωγή στις Επιχειρήσεις (Α-Λ)</t>
  </si>
  <si>
    <t>Εισαγωγή στις Επιχειρήσεις (Μ-Ω)</t>
  </si>
  <si>
    <t>Α.-Ε. Γαλανάκη</t>
  </si>
  <si>
    <t>Ν. Δεμίρης</t>
  </si>
  <si>
    <t>Κωδικός</t>
  </si>
  <si>
    <t>Τ107</t>
  </si>
  <si>
    <r>
      <t xml:space="preserve">Αρχές Χρηματοοικονομικής Λογιστικής (Α-Λ)
</t>
    </r>
    <r>
      <rPr>
        <b/>
        <sz val="7"/>
        <color theme="1"/>
        <rFont val="Calibri"/>
        <family val="2"/>
        <charset val="161"/>
        <scheme val="minor"/>
      </rPr>
      <t>(Εισαγωγή στη Χρηματοοικονομική Λογιστική - Λογιστική Ι)</t>
    </r>
  </si>
  <si>
    <r>
      <t xml:space="preserve">Αρχές Χρηματοοικονομικής Λογιστικής (Μ-Ω)
</t>
    </r>
    <r>
      <rPr>
        <b/>
        <sz val="7"/>
        <color theme="1"/>
        <rFont val="Calibri"/>
        <family val="2"/>
        <charset val="161"/>
        <scheme val="minor"/>
      </rPr>
      <t>(Εισαγωγή στη Χρηματοοικονομική Λογιστική - Λογιστική Ι)</t>
    </r>
  </si>
  <si>
    <r>
      <t xml:space="preserve">Οικονομετρία (Α-Λ)
</t>
    </r>
    <r>
      <rPr>
        <b/>
        <sz val="7"/>
        <color theme="1"/>
        <rFont val="Calibri"/>
        <family val="2"/>
        <charset val="161"/>
        <scheme val="minor"/>
      </rPr>
      <t>(Ποσοτικές Μέθοδοι ΙΙΙ)</t>
    </r>
    <r>
      <rPr>
        <b/>
        <sz val="11"/>
        <color theme="1"/>
        <rFont val="Calibri"/>
        <family val="2"/>
        <charset val="161"/>
        <scheme val="minor"/>
      </rPr>
      <t xml:space="preserve"> </t>
    </r>
  </si>
  <si>
    <r>
      <t xml:space="preserve">Οικονομετρία (Μ-Ω)
</t>
    </r>
    <r>
      <rPr>
        <b/>
        <sz val="7"/>
        <color theme="1"/>
        <rFont val="Calibri"/>
        <family val="2"/>
        <charset val="161"/>
        <scheme val="minor"/>
      </rPr>
      <t>(Ποσοτικές Μέθοδοι ΙΙΙ)</t>
    </r>
    <r>
      <rPr>
        <b/>
        <sz val="11"/>
        <color theme="1"/>
        <rFont val="Calibri"/>
        <family val="2"/>
        <charset val="161"/>
        <scheme val="minor"/>
      </rPr>
      <t xml:space="preserve"> </t>
    </r>
  </si>
  <si>
    <r>
      <t xml:space="preserve">Μάνατζμεντ (Α-Λ)
</t>
    </r>
    <r>
      <rPr>
        <b/>
        <sz val="7"/>
        <color theme="1"/>
        <rFont val="Calibri"/>
        <family val="2"/>
        <charset val="161"/>
        <scheme val="minor"/>
      </rPr>
      <t>(Οργάνωση και Διοίκηση Επιχειρήσεων Ι)</t>
    </r>
  </si>
  <si>
    <r>
      <t xml:space="preserve">Μάνατζμεντ (Μ-Ω)
</t>
    </r>
    <r>
      <rPr>
        <b/>
        <sz val="7"/>
        <color theme="1"/>
        <rFont val="Calibri"/>
        <family val="2"/>
        <charset val="161"/>
        <scheme val="minor"/>
      </rPr>
      <t>(Οργάνωση και Διοίκηση Επιχειρήσεων Ι)</t>
    </r>
  </si>
  <si>
    <r>
      <t xml:space="preserve">Ρυθμίσεις Εμπορικών και Οικονομικών Συναλλαγών (Α-Λ) </t>
    </r>
    <r>
      <rPr>
        <b/>
        <sz val="7"/>
        <color theme="1"/>
        <rFont val="Calibri"/>
        <family val="2"/>
        <charset val="161"/>
        <scheme val="minor"/>
      </rPr>
      <t>(Εμπορικό Δίκαιο Ι)</t>
    </r>
  </si>
  <si>
    <r>
      <t xml:space="preserve">Ρυθμίσεις Εμπορικών και Οικονομικών Συναλλαγών (Μ-Ω) </t>
    </r>
    <r>
      <rPr>
        <b/>
        <sz val="7"/>
        <color theme="1"/>
        <rFont val="Calibri"/>
        <family val="2"/>
        <charset val="161"/>
        <scheme val="minor"/>
      </rPr>
      <t>(Εμπορικό Δίκαιο Ι)</t>
    </r>
  </si>
  <si>
    <r>
      <t xml:space="preserve">Πληροφοριακά Συστήματα για τη Διοίκηση των Επιχειρήσεων </t>
    </r>
    <r>
      <rPr>
        <b/>
        <sz val="7"/>
        <color theme="1"/>
        <rFont val="Calibri"/>
        <family val="2"/>
        <charset val="161"/>
        <scheme val="minor"/>
      </rPr>
      <t>(Πληροφοριακά Συστήματα)</t>
    </r>
  </si>
  <si>
    <r>
      <t xml:space="preserve">Αρχές Χρηματοοικονομικής Λογιστικής (Π-Ω)
</t>
    </r>
    <r>
      <rPr>
        <b/>
        <sz val="7"/>
        <color theme="1"/>
        <rFont val="Calibri"/>
        <family val="2"/>
        <charset val="161"/>
        <scheme val="minor"/>
      </rPr>
      <t>(Εισαγωγή στη Χρηματοοικονομική Λογιστική - Λογιστική Ι)</t>
    </r>
  </si>
  <si>
    <t>2135-1</t>
  </si>
  <si>
    <t>2137-1</t>
  </si>
  <si>
    <t>2139-1</t>
  </si>
  <si>
    <t>2395-1</t>
  </si>
  <si>
    <t>2393-1</t>
  </si>
  <si>
    <t>2391-1</t>
  </si>
  <si>
    <r>
      <t xml:space="preserve">Χρηματοδοτική Διοίκηση ΙΙ (Α-Λ)
</t>
    </r>
    <r>
      <rPr>
        <b/>
        <sz val="7"/>
        <color theme="1"/>
        <rFont val="Calibri"/>
        <family val="2"/>
        <charset val="161"/>
        <scheme val="minor"/>
      </rPr>
      <t>(Ειδικά Θέματα Χρηματοδοτικής Διοίκησης)</t>
    </r>
  </si>
  <si>
    <r>
      <t xml:space="preserve">Χρηματοδοτική Διοίκηση ΙΙ (Μ-Ω)
</t>
    </r>
    <r>
      <rPr>
        <b/>
        <sz val="7"/>
        <color theme="1"/>
        <rFont val="Calibri"/>
        <family val="2"/>
        <charset val="161"/>
        <scheme val="minor"/>
      </rPr>
      <t>(Ειδικά Θέματα Χρηματοδοτικής Διοίκησης)</t>
    </r>
  </si>
  <si>
    <r>
      <t xml:space="preserve">Υπολογιστική Νέφους και Τεχνολογίες Ιστού
</t>
    </r>
    <r>
      <rPr>
        <b/>
        <sz val="7"/>
        <color theme="1"/>
        <rFont val="Calibri"/>
        <family val="2"/>
        <charset val="161"/>
        <scheme val="minor"/>
      </rPr>
      <t>(Πληροφοριακά Συστήματα Διοίκησης)</t>
    </r>
  </si>
  <si>
    <r>
      <t xml:space="preserve">Θέματα Επιχειρησιακής Στρατηγικής
</t>
    </r>
    <r>
      <rPr>
        <b/>
        <sz val="7"/>
        <color theme="1"/>
        <rFont val="Calibri"/>
        <family val="2"/>
        <charset val="161"/>
        <scheme val="minor"/>
      </rPr>
      <t>(Θέματα Επιχειρησιακής Πολιτικής και Στρατηγικής)</t>
    </r>
  </si>
  <si>
    <r>
      <t xml:space="preserve">Επιχειρησιακή Αναλυτική και Τεχνολογίες Λήψης Αποφάσεων </t>
    </r>
    <r>
      <rPr>
        <b/>
        <sz val="7"/>
        <color theme="1"/>
        <rFont val="Calibri"/>
        <family val="2"/>
        <charset val="161"/>
        <scheme val="minor"/>
      </rPr>
      <t>(Συστήματα Στήριξης Αποφάσεων)</t>
    </r>
  </si>
  <si>
    <t>Ελεγκτική</t>
  </si>
  <si>
    <t>Αμφ.Γ</t>
  </si>
  <si>
    <t>Αμφ.Κιντής</t>
  </si>
  <si>
    <t>Α. Ροθώνη</t>
  </si>
  <si>
    <t>Ι. Μπίλιας</t>
  </si>
  <si>
    <t>Αμφ.Β</t>
  </si>
  <si>
    <t>Β. Πανούση</t>
  </si>
  <si>
    <t>Γ. Οικονομίδης</t>
  </si>
  <si>
    <t>Γ. Καρύδης</t>
  </si>
  <si>
    <t>Μ. Κατσίμη</t>
  </si>
  <si>
    <t xml:space="preserve">Τραπεζική </t>
  </si>
  <si>
    <t>Ι. Κοσπεντάρης</t>
  </si>
  <si>
    <t>Ε. Κυριακοπούλου</t>
  </si>
  <si>
    <t>Π. Σακελλάρης</t>
  </si>
  <si>
    <t>Αμφ.Α</t>
  </si>
  <si>
    <t>Ι. Πινόπουλος</t>
  </si>
  <si>
    <t>Κ. Καμινάκης</t>
  </si>
  <si>
    <t>Α. Σγουρίτσα</t>
  </si>
  <si>
    <t>Τεχνολογία Λογισμικού</t>
  </si>
  <si>
    <t>Ε. Γιακουμάκης</t>
  </si>
  <si>
    <t>Ν. Διαμαντίδης</t>
  </si>
  <si>
    <t>Ε. Μαρκάκης</t>
  </si>
  <si>
    <t>Θ. Σταφυλάκης</t>
  </si>
  <si>
    <t>Β. Ζαφείρης</t>
  </si>
  <si>
    <t>Πιθανότητες Ι</t>
  </si>
  <si>
    <t>Μαθηματικός Λογισμός Ι</t>
  </si>
  <si>
    <t>Σχεδιασμός και Ανάλυση Πειραμάτων</t>
  </si>
  <si>
    <t>Δ. Καρλής</t>
  </si>
  <si>
    <t>Χ. Σαριδάκης</t>
  </si>
  <si>
    <t>11-5</t>
  </si>
  <si>
    <t>Ζ. Θεοφανοπούλου</t>
  </si>
  <si>
    <t>Δ. Μπαμπουκάρδος</t>
  </si>
  <si>
    <t>Α. Ναλπαντίδη</t>
  </si>
  <si>
    <t>Λογιστική Χρηματοδοτικών Εργαλείων</t>
  </si>
  <si>
    <t>Χ. Καπέτης</t>
  </si>
  <si>
    <t>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t>
  </si>
  <si>
    <r>
      <rPr>
        <u/>
        <sz val="10"/>
        <color theme="1"/>
        <rFont val="Calibri"/>
        <family val="2"/>
        <charset val="161"/>
        <scheme val="minor"/>
      </rPr>
      <t>Σημείωση:</t>
    </r>
    <r>
      <rPr>
        <sz val="10"/>
        <color theme="1"/>
        <rFont val="Calibri"/>
        <family val="2"/>
        <charset val="161"/>
        <scheme val="minor"/>
      </rPr>
      <t xml:space="preserve">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και εξετάσεων των μαθημάτων αυτών έχουν τα Τμήματα τα οποία τα προσφέρουν.
</t>
    </r>
  </si>
  <si>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Την ευθύνη για τις ώρες διδασκαλίας και εξετάσεων των μαθημάτων αυτών έχουν τα Τμήματα τα οποία τα προσφέρουν.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</si>
  <si>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 Την ευθύνη για τις ώρες διδασκαλίας και εξετάσεων των μαθημάτων αυτών έχουν τα Τμήματα τα οποία τα προσφέρουν.</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</si>
  <si>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 Την ευθύνη για τις ώρες διδασκαλίας και εξετάσεων των μαθημάτων αυτών έχουν τα Τμήματα τα οποία τα προσφέρουν.</t>
  </si>
  <si>
    <t>Γενικά Μαθηματικά για τη Διοίκηση των Επιχειρήσεων (Μ-Ω)</t>
  </si>
  <si>
    <t>Σ. Σπηλιόπουλος</t>
  </si>
  <si>
    <t>ΦΡΟΝΤΙΣΤΗΡΙΑ - ΕΡΓΑΣΤΗΡΙΑ</t>
  </si>
  <si>
    <t>Λήψη Επιχειρηματικών Αποφάσεων (Α-Λ)</t>
  </si>
  <si>
    <t>Λήψη Επιχειρηματικών Αποφάσεων (Μ-Ω)</t>
  </si>
  <si>
    <t>Εφαρμοσμένα Μαθηματικά στη Λογιστική και Χρηματοοικονομική</t>
  </si>
  <si>
    <t>Εφαρμοσμένη Πληροφορική (Α-Ω)</t>
  </si>
  <si>
    <t>Γλώσσες Προγραμματισμού (Α-Ω)</t>
  </si>
  <si>
    <t>Γλώσσες Προγραμματισμού (Α-Λ)</t>
  </si>
  <si>
    <t>Γλώσσες Προγραμματισμού (Μ-Ω)</t>
  </si>
  <si>
    <t>Οικονομικά Κοινωνικών Πολιτικών Ε.Ε.</t>
  </si>
  <si>
    <t>Γαλλική Γλώσσα ΙΙΙ – Ενδιάμεσα Επιχειρησιακά Γαλλικά Μέρος Α’</t>
  </si>
  <si>
    <t>Ι. Ταλάντη</t>
  </si>
  <si>
    <t>Βιομηχανική Οργάνωση</t>
  </si>
  <si>
    <t>Ε. Ιωαννίδης</t>
  </si>
  <si>
    <t>Χ. Παυλόπουλος</t>
  </si>
  <si>
    <t>Φ. Στρουμπάκου</t>
  </si>
  <si>
    <t>Ε.Θ.Σ.Π.: Μεθοδολογικά Εργαλεία της Μηχανικής Μάθησης</t>
  </si>
  <si>
    <t>Θ. Γαλάνης</t>
  </si>
  <si>
    <t>Θεωρία Παιγνίων και Εφαρμογές</t>
  </si>
  <si>
    <t>Λ. Πεχλιβάνος</t>
  </si>
  <si>
    <t>Οικονομικά του Περιβάλλοντος</t>
  </si>
  <si>
    <t>Φ. Κουντούρη</t>
  </si>
  <si>
    <t>Εξωτερικές Σχέσεις της Ε.Ε.</t>
  </si>
  <si>
    <t>Β. Ταγκαλάκη</t>
  </si>
  <si>
    <t>Χρηματοοικονομική Λογιστική Ι (Α-Λ)</t>
  </si>
  <si>
    <t>Χρηματοοικονομική Λογιστική Ι (Μ-Ω)</t>
  </si>
  <si>
    <t>Κ. Δράκος</t>
  </si>
  <si>
    <t>Κ. Γεωργίου</t>
  </si>
  <si>
    <t>Κ. Καραντινού</t>
  </si>
  <si>
    <t>Ι. Κουτσόπουλος</t>
  </si>
  <si>
    <t>Β. Σύρης</t>
  </si>
  <si>
    <t>Κ. Γάτσιος</t>
  </si>
  <si>
    <t xml:space="preserve">Βιομηχανική Οργάνωση </t>
  </si>
  <si>
    <t>Οικονομετρία Ι - Εργαστήριο</t>
  </si>
  <si>
    <t>Οικονομετρία Ι - Φροντιστήριο</t>
  </si>
  <si>
    <t>Θεωρία Παιγνίων και Αβεβαιότητας</t>
  </si>
  <si>
    <t>Γ. Λεκάκος</t>
  </si>
  <si>
    <t>Θ.-Ε. Παπαδάκης</t>
  </si>
  <si>
    <t>ΜΑΘΗΜΑΤΑ ΕΠΙΛΟΓΗΣ ΠΥΡΗΝΑ</t>
  </si>
  <si>
    <t>Ασύρματα Δίκτυα και Κινητές Επικοινωνίες [5]</t>
  </si>
  <si>
    <t>Ειδικά Θέματα Αλγορίθμων [2, 4]</t>
  </si>
  <si>
    <t>Εφαρμοσμένες Πιθανότητες και Πιθανοτικοί Αλγόριθμοι [2, 3, 4]</t>
  </si>
  <si>
    <t>Μεταγλωττιστές [5, 6]</t>
  </si>
  <si>
    <t>Μηχανική Μάθηση [1, 7, 8]</t>
  </si>
  <si>
    <t>Ζ. Σαγρή</t>
  </si>
  <si>
    <t>Α. Πουλούδη</t>
  </si>
  <si>
    <t>Α. Κεφάλα</t>
  </si>
  <si>
    <r>
      <t xml:space="preserve">Πρακτική Άσκηση
</t>
    </r>
    <r>
      <rPr>
        <b/>
        <sz val="9"/>
        <color theme="1"/>
        <rFont val="Calibri"/>
        <family val="2"/>
        <charset val="161"/>
        <scheme val="minor"/>
      </rPr>
      <t>(κατόπιν ανακοίνωσης)</t>
    </r>
  </si>
  <si>
    <t>Α. Κυριακοπούλου</t>
  </si>
  <si>
    <t>Κοφινά</t>
  </si>
  <si>
    <t>Φ. Αντωνίου</t>
  </si>
  <si>
    <t>Τ. Αθανασίου</t>
  </si>
  <si>
    <t>Σ. Μωυσιάδου</t>
  </si>
  <si>
    <t>Α. Φίλιου</t>
  </si>
  <si>
    <t>Α. Μιχαιρίνας</t>
  </si>
  <si>
    <t>Σ. Γιαννουλάκης</t>
  </si>
  <si>
    <t>Δ. Αναστασίου</t>
  </si>
  <si>
    <t>Κ. Πετρίδης</t>
  </si>
  <si>
    <t>Α. Βασιλικοπούλου</t>
  </si>
  <si>
    <r>
      <t xml:space="preserve">Ψυχολογία
</t>
    </r>
    <r>
      <rPr>
        <sz val="9"/>
        <color theme="1"/>
        <rFont val="Calibri"/>
        <family val="2"/>
        <charset val="161"/>
        <scheme val="minor"/>
      </rPr>
      <t xml:space="preserve">(υποχρεωτικό </t>
    </r>
    <r>
      <rPr>
        <b/>
        <u/>
        <sz val="9"/>
        <color rgb="FFFF0000"/>
        <rFont val="Calibri"/>
        <family val="2"/>
        <charset val="161"/>
        <scheme val="minor"/>
      </rPr>
      <t>μόνο</t>
    </r>
    <r>
      <rPr>
        <sz val="9"/>
        <color theme="1"/>
        <rFont val="Calibri"/>
        <family val="2"/>
        <charset val="161"/>
        <scheme val="minor"/>
      </rPr>
      <t xml:space="preserve"> για εισαχθέντες από το ακαδ. έτος 2022-2023 και μετά)</t>
    </r>
  </si>
  <si>
    <t>Η. Μπαλαμπάνης</t>
  </si>
  <si>
    <t>Η. Μπουρδάκος, κ.α.</t>
  </si>
  <si>
    <r>
      <t xml:space="preserve">Αρχές Χρηματοοικονομικής Λογιστικής (Μ-Ο)
</t>
    </r>
    <r>
      <rPr>
        <b/>
        <sz val="7"/>
        <color theme="1"/>
        <rFont val="Calibri"/>
        <family val="2"/>
        <charset val="161"/>
        <scheme val="minor"/>
      </rPr>
      <t>(Εισαγωγή στη Χρηματοοικονομική Λογιστική - Λογιστική Ι)</t>
    </r>
  </si>
  <si>
    <t>ΗΛΕΚΤΡΟΝΙΚΗ ΥΠΟΣΤΗΡΙΞΗ</t>
  </si>
  <si>
    <t>Σ. Γρηγοράκακης</t>
  </si>
  <si>
    <t>Α. Κουκόπουλος</t>
  </si>
  <si>
    <t>Φ. Σωφρονίδου</t>
  </si>
  <si>
    <t>Ε. Τρούλη</t>
  </si>
  <si>
    <t>Οικονομετρικές Εφαρμογές</t>
  </si>
  <si>
    <t>Eurolab</t>
  </si>
  <si>
    <t>Π. Κωνσταντίνου</t>
  </si>
  <si>
    <t>Π. Τσακλόγλου</t>
  </si>
  <si>
    <t>Διάρθρωση και Προβλήματα της Ελληνικής Οικονομίας</t>
  </si>
  <si>
    <t>Γ. Αλογοσκούφης</t>
  </si>
  <si>
    <t>Θέματα Δυναμικής Οικονομίας</t>
  </si>
  <si>
    <t>Εργ.Οικονομετρίας</t>
  </si>
  <si>
    <t>Ε. Διοικητόπουλος</t>
  </si>
  <si>
    <t>Φ. Κραβαρίτη</t>
  </si>
  <si>
    <t>Ε. Βουδούρη</t>
  </si>
  <si>
    <t>Διοίκηση Ψηφιακών Προϊόντων και Υπηρεσιών</t>
  </si>
  <si>
    <t>Α. Πραματάρη</t>
  </si>
  <si>
    <t>Γ. Κουρέτας</t>
  </si>
  <si>
    <t>Αναφορές Βιώσιμης Ανάπτυξης και Λοιπές Μη Χρηματοοικονομικές Αναφορές</t>
  </si>
  <si>
    <t>Σ. Κοέν</t>
  </si>
  <si>
    <t xml:space="preserve"> 9-1</t>
  </si>
  <si>
    <r>
      <t xml:space="preserve">Μάρκετινγκ Υπηρεσιών </t>
    </r>
    <r>
      <rPr>
        <sz val="11"/>
        <color theme="1"/>
        <rFont val="Calibri"/>
        <family val="2"/>
        <scheme val="minor"/>
      </rPr>
      <t xml:space="preserve">
</t>
    </r>
    <r>
      <rPr>
        <sz val="8.5"/>
        <rFont val="Calibri"/>
        <family val="2"/>
        <scheme val="minor"/>
      </rPr>
      <t xml:space="preserve">(υποχρεωτικό 5ου εξαμήνου </t>
    </r>
    <r>
      <rPr>
        <u/>
        <sz val="8.5"/>
        <color rgb="FFFF0000"/>
        <rFont val="Calibri"/>
        <family val="2"/>
        <scheme val="minor"/>
      </rPr>
      <t>μόνο</t>
    </r>
    <r>
      <rPr>
        <sz val="8.5"/>
        <color theme="1"/>
        <rFont val="Calibri"/>
        <family val="2"/>
        <scheme val="minor"/>
      </rPr>
      <t xml:space="preserve"> για εισαχθέντες από το ακαδ. έτος 2022-23)
(υποχρεωτικό 7ου εξαμήνου για τους εισαχθέντες </t>
    </r>
    <r>
      <rPr>
        <u/>
        <sz val="8.5"/>
        <color rgb="FFFF0000"/>
        <rFont val="Calibri"/>
        <family val="2"/>
        <scheme val="minor"/>
      </rPr>
      <t>μέχρι</t>
    </r>
    <r>
      <rPr>
        <sz val="8.5"/>
        <color theme="1"/>
        <rFont val="Calibri"/>
        <family val="2"/>
        <scheme val="minor"/>
      </rPr>
      <t xml:space="preserve"> και το 2021-22)</t>
    </r>
  </si>
  <si>
    <t>Φ. Κοκκινάκη</t>
  </si>
  <si>
    <t>Ε. Νικάνδρου</t>
  </si>
  <si>
    <t>Διαφήμιση και Επικοινωνία</t>
  </si>
  <si>
    <t>Ε. Αποσπόρη</t>
  </si>
  <si>
    <t>Διεθνές Μάρκετινγκ</t>
  </si>
  <si>
    <t>Δ. Σκαρμέας</t>
  </si>
  <si>
    <t>Προγραμματισμός Υπολογιστών με C ++ (Α-Λ)</t>
  </si>
  <si>
    <t>Προγραμματισμός Υπολογιστών με C ++ (Μ-Ω)</t>
  </si>
  <si>
    <t>Α. Βασιλάκης</t>
  </si>
  <si>
    <t>Ειδικά Θέματα Διακριτών Μαθηματικών</t>
  </si>
  <si>
    <t>Γ. Αμανατίδης</t>
  </si>
  <si>
    <t>Γ. Σταμούλης</t>
  </si>
  <si>
    <t>Οικονομικά των Δικτύων</t>
  </si>
  <si>
    <t>Συστήματα Ανάκτησης Πληροφοριών</t>
  </si>
  <si>
    <r>
      <t>Σεμινάριο Στατιστικής</t>
    </r>
    <r>
      <rPr>
        <sz val="11"/>
        <color theme="1"/>
        <rFont val="Calibri"/>
        <family val="2"/>
        <scheme val="minor"/>
      </rPr>
      <t xml:space="preserve">
</t>
    </r>
    <r>
      <rPr>
        <sz val="8"/>
        <color theme="1"/>
        <rFont val="Calibri"/>
        <family val="2"/>
        <scheme val="minor"/>
      </rPr>
      <t>(Για τα σεμινάρια του Τμήματος θα παρακολουθείτε τις ανακοινώσεις)</t>
    </r>
  </si>
  <si>
    <t>Εισαγωγή στον Προγραμματισμό με Python</t>
  </si>
  <si>
    <t>Κ.-Π. Πανούσης</t>
  </si>
  <si>
    <t>Εργ.Στατ</t>
  </si>
  <si>
    <t>Αδαμίδη</t>
  </si>
  <si>
    <t>Ξ. Πεντελή</t>
  </si>
  <si>
    <t>Μ. Ζαζάνης</t>
  </si>
  <si>
    <t>Β. Χασιώτης</t>
  </si>
  <si>
    <t>Μ. Χονδροκούκη</t>
  </si>
  <si>
    <t>Θ. Τροκάνας</t>
  </si>
  <si>
    <t>Δ. Κουλουμπού</t>
  </si>
  <si>
    <t>Χ. Πρασσά</t>
  </si>
  <si>
    <t>Κ. Πλάτανου</t>
  </si>
  <si>
    <r>
      <t>Συμπεριφορική Χρηματοοικονομική</t>
    </r>
    <r>
      <rPr>
        <sz val="8"/>
        <color theme="1"/>
        <rFont val="Calibri"/>
        <family val="2"/>
        <scheme val="minor"/>
      </rPr>
      <t xml:space="preserve">
(Υποχρεωτικό μόνο για εισακτέους από 2012-2013 εώς και 2021-2022)</t>
    </r>
  </si>
  <si>
    <t>Δ. Γεωργούτσος</t>
  </si>
  <si>
    <t>Ε. Κωσταρά</t>
  </si>
  <si>
    <t>Ε.-Χ. Χατζοπούλου</t>
  </si>
  <si>
    <t>Γ. Ζόμπολας</t>
  </si>
  <si>
    <t>Διοίκηση Αλλαγών στην Ψηφιακή Εποχή</t>
  </si>
  <si>
    <t>Μ. Δογάνη</t>
  </si>
  <si>
    <t>Δ33 (ELOI2)</t>
  </si>
  <si>
    <t>CSLab 1</t>
  </si>
  <si>
    <t>CSLab 2</t>
  </si>
  <si>
    <t>Στατιστική κατά Bayes</t>
  </si>
  <si>
    <t>Υπολογιστικά Μαθηματικά (Α-Λ)</t>
  </si>
  <si>
    <t>Υπολογιστικά Μαθηματικά (Μ-Ω)</t>
  </si>
  <si>
    <t>Teams</t>
  </si>
  <si>
    <t>κατόπιν ενημέρωσης στο eClass του μαθήματος</t>
  </si>
  <si>
    <t>Ε. Παυλάκης</t>
  </si>
  <si>
    <t>Γ. Στεργιόπουλος</t>
  </si>
  <si>
    <t>Αμφ.Κιντή</t>
  </si>
  <si>
    <t>Τ101</t>
  </si>
  <si>
    <r>
      <t xml:space="preserve">Μάρκετινγκ Υπηρεσιών 
</t>
    </r>
    <r>
      <rPr>
        <sz val="8.5"/>
        <rFont val="Calibri"/>
        <family val="2"/>
        <scheme val="minor"/>
      </rPr>
      <t xml:space="preserve">(υποχρεωτικό 5ου εξαμήνου </t>
    </r>
    <r>
      <rPr>
        <u/>
        <sz val="8.5"/>
        <color rgb="FFFF0000"/>
        <rFont val="Calibri"/>
        <family val="2"/>
        <scheme val="minor"/>
      </rPr>
      <t>μόνο</t>
    </r>
    <r>
      <rPr>
        <sz val="8.5"/>
        <color theme="1"/>
        <rFont val="Calibri"/>
        <family val="2"/>
        <scheme val="minor"/>
      </rPr>
      <t xml:space="preserve"> για εισαχθέντες από το ακαδ. έτος 2022-2023) - (υποχρεωτικό 7ου εξαμήνου για τους εισαχθέντες </t>
    </r>
    <r>
      <rPr>
        <u/>
        <sz val="8.5"/>
        <color rgb="FFFF0000"/>
        <rFont val="Calibri"/>
        <family val="2"/>
        <scheme val="minor"/>
      </rPr>
      <t>μέχρι</t>
    </r>
    <r>
      <rPr>
        <sz val="8.5"/>
        <color theme="1"/>
        <rFont val="Calibri"/>
        <family val="2"/>
        <scheme val="minor"/>
      </rPr>
      <t xml:space="preserve"> και το 2021-2022)</t>
    </r>
  </si>
  <si>
    <t>Πρακτική Άσκηση Φοιτητών</t>
  </si>
  <si>
    <r>
      <t xml:space="preserve">Χρηματοοικονομικό Δίκαιο
</t>
    </r>
    <r>
      <rPr>
        <sz val="9"/>
        <color theme="1"/>
        <rFont val="Calibri"/>
        <family val="2"/>
        <scheme val="minor"/>
      </rPr>
      <t>(</t>
    </r>
    <r>
      <rPr>
        <sz val="9"/>
        <color rgb="FFFF0000"/>
        <rFont val="Calibri"/>
        <family val="2"/>
        <scheme val="minor"/>
      </rPr>
      <t>Μόνο</t>
    </r>
    <r>
      <rPr>
        <sz val="9"/>
        <color theme="1"/>
        <rFont val="Calibri"/>
        <family val="2"/>
        <scheme val="minor"/>
      </rPr>
      <t xml:space="preserve"> για εισαχθέντες από το ακαδ. Έτος 2022-23)</t>
    </r>
  </si>
  <si>
    <r>
      <t>(</t>
    </r>
    <r>
      <rPr>
        <sz val="9"/>
        <color rgb="FFFF0000"/>
        <rFont val="Calibri"/>
        <family val="2"/>
        <scheme val="minor"/>
      </rPr>
      <t>Μόνο</t>
    </r>
    <r>
      <rPr>
        <sz val="9"/>
        <color theme="1"/>
        <rFont val="Calibri"/>
        <family val="2"/>
        <scheme val="minor"/>
      </rPr>
      <t xml:space="preserve"> για εισαχθέντες από το ακαδ. Έτος 2022-23)</t>
    </r>
  </si>
  <si>
    <r>
      <rPr>
        <sz val="9"/>
        <color theme="1"/>
        <rFont val="Calibri"/>
        <family val="2"/>
        <scheme val="minor"/>
      </rPr>
      <t>(</t>
    </r>
    <r>
      <rPr>
        <sz val="9"/>
        <color rgb="FFFF0000"/>
        <rFont val="Calibri"/>
        <family val="2"/>
        <scheme val="minor"/>
      </rPr>
      <t>Μόνο</t>
    </r>
    <r>
      <rPr>
        <sz val="9"/>
        <color theme="1"/>
        <rFont val="Calibri"/>
        <family val="2"/>
        <scheme val="minor"/>
      </rPr>
      <t xml:space="preserve"> για εισαχθέντες από το ακαδ. Έτος 2022-2023)</t>
    </r>
  </si>
  <si>
    <r>
      <t>(</t>
    </r>
    <r>
      <rPr>
        <sz val="9"/>
        <color rgb="FFFF0000"/>
        <rFont val="Calibri"/>
        <family val="2"/>
        <scheme val="minor"/>
      </rPr>
      <t>Μόνο</t>
    </r>
    <r>
      <rPr>
        <sz val="9"/>
        <color theme="1"/>
        <rFont val="Calibri"/>
        <family val="2"/>
        <scheme val="minor"/>
      </rPr>
      <t xml:space="preserve"> για εισαχθέντες από το ακαδ. Έτος 2022-2023)</t>
    </r>
  </si>
  <si>
    <r>
      <t xml:space="preserve">Ολοκληρωμένες Επικοινωνίες Μάρκετινγκ
</t>
    </r>
    <r>
      <rPr>
        <sz val="9"/>
        <rFont val="Calibri"/>
        <family val="2"/>
        <scheme val="minor"/>
      </rPr>
      <t>(</t>
    </r>
    <r>
      <rPr>
        <sz val="9"/>
        <color rgb="FFFF0000"/>
        <rFont val="Calibri"/>
        <family val="2"/>
        <scheme val="minor"/>
      </rPr>
      <t>Μόνο</t>
    </r>
    <r>
      <rPr>
        <sz val="9"/>
        <rFont val="Calibri"/>
        <family val="2"/>
        <scheme val="minor"/>
      </rPr>
      <t xml:space="preserve"> για εισαχθέντες από το ακαδ. Έτος 2022-2023)</t>
    </r>
  </si>
  <si>
    <r>
      <t xml:space="preserve">(Μόνο για τους εισαχθέντες </t>
    </r>
    <r>
      <rPr>
        <sz val="9"/>
        <color rgb="FFFF0000"/>
        <rFont val="Calibri"/>
        <family val="2"/>
        <scheme val="minor"/>
      </rPr>
      <t xml:space="preserve">μέχρι και </t>
    </r>
    <r>
      <rPr>
        <sz val="9"/>
        <color theme="1"/>
        <rFont val="Calibri"/>
        <family val="2"/>
        <scheme val="minor"/>
      </rPr>
      <t>το και το ακαδ. Έτος 2021-2022)</t>
    </r>
  </si>
  <si>
    <t>Σ. Λουνής</t>
  </si>
  <si>
    <t>Λογιστική</t>
  </si>
  <si>
    <t>Σ. Γρηγοράκης</t>
  </si>
  <si>
    <t>Ανάπτυξη Προσωπικών και Ηγετικών Ικανοτήτων</t>
  </si>
  <si>
    <t>Επιχειρηματική Ευφυΐα και Μηχανική Δεδομένων</t>
  </si>
  <si>
    <t>Προγραμματισμός Συστημάτων Διανομής και Μεταφορών</t>
  </si>
  <si>
    <t>Αθήνα, 10/9/2025</t>
  </si>
  <si>
    <t>Τμήμα Συντονισμού Προγραμμάτων Σπουδών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</si>
</sst>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61"/>
      <scheme val="minor"/>
    </font>
    <font>
      <sz val="11"/>
      <color theme="1"/>
      <name val="Calibri"/>
      <family val="2"/>
      <scheme val="minor"/>
    </font>
    <font>
      <u/>
      <sz val="11"/>
      <color theme="10"/>
      <name val="Calibri"/>
      <family val="2"/>
      <charset val="161"/>
      <scheme val="minor"/>
    </font>
    <font>
      <sz val="10"/>
      <color theme="1"/>
      <name val="Calibri"/>
      <family val="2"/>
      <charset val="161"/>
      <scheme val="minor"/>
    </font>
    <font>
      <sz val="9"/>
      <color theme="1"/>
      <name val="Calibri"/>
      <family val="2"/>
      <charset val="161"/>
      <scheme val="minor"/>
    </font>
    <font>
      <b/>
      <sz val="10"/>
      <color theme="1"/>
      <name val="Calibri"/>
      <family val="2"/>
      <charset val="161"/>
      <scheme val="minor"/>
    </font>
    <font>
      <b/>
      <sz val="11"/>
      <color theme="0"/>
      <name val="Calibri"/>
      <family val="2"/>
      <charset val="161"/>
      <scheme val="minor"/>
    </font>
    <font>
      <b/>
      <sz val="11"/>
      <color theme="1"/>
      <name val="Calibri"/>
      <family val="2"/>
      <charset val="161"/>
      <scheme val="minor"/>
    </font>
    <font>
      <b/>
      <sz val="9"/>
      <color theme="1"/>
      <name val="Calibri"/>
      <family val="2"/>
      <charset val="161"/>
      <scheme val="minor"/>
    </font>
    <font>
      <b/>
      <sz val="10"/>
      <color theme="0"/>
      <name val="Calibri"/>
      <family val="2"/>
      <charset val="161"/>
      <scheme val="minor"/>
    </font>
    <font>
      <b/>
      <sz val="11"/>
      <name val="Calibri"/>
      <family val="2"/>
      <charset val="161"/>
      <scheme val="minor"/>
    </font>
    <font>
      <sz val="10"/>
      <name val="Calibri"/>
      <family val="2"/>
      <charset val="161"/>
      <scheme val="minor"/>
    </font>
    <font>
      <sz val="10"/>
      <color rgb="FFFF0000"/>
      <name val="Calibri"/>
      <family val="2"/>
      <charset val="161"/>
      <scheme val="minor"/>
    </font>
    <font>
      <sz val="8"/>
      <color theme="1"/>
      <name val="Calibri"/>
      <family val="2"/>
      <charset val="161"/>
      <scheme val="minor"/>
    </font>
    <font>
      <b/>
      <sz val="8"/>
      <color theme="1"/>
      <name val="Calibri"/>
      <family val="2"/>
      <charset val="161"/>
      <scheme val="minor"/>
    </font>
    <font>
      <sz val="7"/>
      <color theme="1"/>
      <name val="Calibri"/>
      <family val="2"/>
      <charset val="161"/>
      <scheme val="minor"/>
    </font>
    <font>
      <b/>
      <sz val="7"/>
      <color theme="1"/>
      <name val="Calibri"/>
      <family val="2"/>
      <charset val="161"/>
      <scheme val="minor"/>
    </font>
    <font>
      <u/>
      <sz val="9"/>
      <color theme="10"/>
      <name val="Calibri"/>
      <family val="2"/>
      <charset val="161"/>
      <scheme val="minor"/>
    </font>
    <font>
      <u/>
      <sz val="10"/>
      <color theme="1"/>
      <name val="Calibri"/>
      <family val="2"/>
      <charset val="161"/>
      <scheme val="minor"/>
    </font>
    <font>
      <b/>
      <sz val="11"/>
      <color rgb="FFFF0000"/>
      <name val="Calibri"/>
      <family val="2"/>
      <charset val="161"/>
      <scheme val="minor"/>
    </font>
    <font>
      <b/>
      <sz val="9"/>
      <color theme="0"/>
      <name val="Calibri"/>
      <family val="2"/>
      <charset val="161"/>
      <scheme val="minor"/>
    </font>
    <font>
      <b/>
      <sz val="9"/>
      <name val="Calibri"/>
      <family val="2"/>
      <charset val="161"/>
      <scheme val="minor"/>
    </font>
    <font>
      <b/>
      <u/>
      <sz val="9"/>
      <color rgb="FFFF0000"/>
      <name val="Calibri"/>
      <family val="2"/>
      <charset val="161"/>
      <scheme val="minor"/>
    </font>
    <font>
      <sz val="8.5"/>
      <name val="Calibri"/>
      <family val="2"/>
      <scheme val="minor"/>
    </font>
    <font>
      <u/>
      <sz val="8.5"/>
      <color rgb="FFFF0000"/>
      <name val="Calibri"/>
      <family val="2"/>
      <scheme val="minor"/>
    </font>
    <font>
      <sz val="8.5"/>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sz val="9"/>
      <color rgb="FFFF0000"/>
      <name val="Calibri"/>
      <family val="2"/>
      <scheme val="minor"/>
    </font>
    <font>
      <sz val="9"/>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style="thin">
        <color auto="1"/>
      </left>
      <right/>
      <top style="thin">
        <color auto="1"/>
      </top>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bottom style="double">
        <color indexed="64"/>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right/>
      <top style="thin">
        <color auto="1"/>
      </top>
      <bottom/>
      <diagonal/>
    </border>
    <border>
      <left/>
      <right/>
      <top/>
      <bottom style="double">
        <color auto="1"/>
      </bottom>
      <diagonal/>
    </border>
    <border>
      <left style="double">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221">
    <xf numFmtId="0" fontId="0" fillId="0" borderId="0" xfId="0"/>
    <xf numFmtId="49" fontId="0" fillId="0" borderId="0" xfId="0" applyNumberFormat="1"/>
    <xf numFmtId="49" fontId="3" fillId="0" borderId="8" xfId="0" applyNumberFormat="1" applyFont="1" applyBorder="1" applyAlignment="1">
      <alignment horizontal="center" vertical="top"/>
    </xf>
    <xf numFmtId="49" fontId="3" fillId="0" borderId="5" xfId="0" applyNumberFormat="1" applyFont="1" applyBorder="1" applyAlignment="1">
      <alignment horizontal="center" vertical="top"/>
    </xf>
    <xf numFmtId="49" fontId="3" fillId="0" borderId="13" xfId="0" applyNumberFormat="1" applyFont="1" applyBorder="1" applyAlignment="1">
      <alignment horizontal="center" vertical="top"/>
    </xf>
    <xf numFmtId="0" fontId="7" fillId="0" borderId="6" xfId="0" applyFont="1" applyBorder="1"/>
    <xf numFmtId="0" fontId="3" fillId="0" borderId="8" xfId="0" applyFont="1" applyBorder="1" applyAlignment="1">
      <alignment horizontal="center" vertical="top"/>
    </xf>
    <xf numFmtId="0" fontId="3" fillId="0" borderId="13" xfId="0" applyFont="1" applyBorder="1" applyAlignment="1">
      <alignment horizontal="center" vertical="top"/>
    </xf>
    <xf numFmtId="0" fontId="7" fillId="0" borderId="9" xfId="0" applyFont="1" applyBorder="1"/>
    <xf numFmtId="49" fontId="3" fillId="0" borderId="11" xfId="0" applyNumberFormat="1" applyFont="1" applyBorder="1" applyAlignment="1">
      <alignment horizontal="center" vertical="top"/>
    </xf>
    <xf numFmtId="0" fontId="7" fillId="0" borderId="12" xfId="0" applyFont="1" applyBorder="1"/>
    <xf numFmtId="49" fontId="3" fillId="0" borderId="5" xfId="0" applyNumberFormat="1" applyFont="1" applyBorder="1" applyAlignment="1">
      <alignment horizontal="center" vertical="top" wrapText="1"/>
    </xf>
    <xf numFmtId="0" fontId="3" fillId="0" borderId="5" xfId="0" applyFont="1" applyBorder="1" applyAlignment="1">
      <alignment horizontal="center" vertical="top"/>
    </xf>
    <xf numFmtId="0" fontId="3" fillId="0" borderId="11" xfId="0" applyFont="1" applyBorder="1" applyAlignment="1">
      <alignment horizontal="center" vertical="top"/>
    </xf>
    <xf numFmtId="16" fontId="3" fillId="0" borderId="8" xfId="0" applyNumberFormat="1" applyFont="1" applyBorder="1" applyAlignment="1">
      <alignment horizontal="center" vertical="top"/>
    </xf>
    <xf numFmtId="1" fontId="3" fillId="0" borderId="8" xfId="0" applyNumberFormat="1" applyFont="1" applyBorder="1" applyAlignment="1">
      <alignment horizontal="center" vertical="top"/>
    </xf>
    <xf numFmtId="49" fontId="11" fillId="0" borderId="8" xfId="0" applyNumberFormat="1" applyFont="1" applyBorder="1" applyAlignment="1">
      <alignment horizontal="center" vertical="top"/>
    </xf>
    <xf numFmtId="49" fontId="11" fillId="0" borderId="13" xfId="0" applyNumberFormat="1" applyFont="1" applyBorder="1" applyAlignment="1">
      <alignment horizontal="center" vertical="top"/>
    </xf>
    <xf numFmtId="0" fontId="7" fillId="0" borderId="15" xfId="0" applyFont="1" applyBorder="1" applyAlignment="1">
      <alignment vertical="top"/>
    </xf>
    <xf numFmtId="0" fontId="7" fillId="0" borderId="6" xfId="0" applyFont="1" applyBorder="1" applyAlignment="1">
      <alignment vertical="top"/>
    </xf>
    <xf numFmtId="0" fontId="11" fillId="0" borderId="5" xfId="0" applyFont="1" applyBorder="1" applyAlignment="1">
      <alignment horizontal="center" vertical="top"/>
    </xf>
    <xf numFmtId="16" fontId="3" fillId="0" borderId="13" xfId="0" applyNumberFormat="1" applyFont="1" applyBorder="1" applyAlignment="1">
      <alignment horizontal="center" vertical="top"/>
    </xf>
    <xf numFmtId="0" fontId="7" fillId="0" borderId="0" xfId="0" applyFont="1" applyAlignment="1">
      <alignment vertical="top" wrapText="1"/>
    </xf>
    <xf numFmtId="0" fontId="7" fillId="0" borderId="15" xfId="0" applyFont="1" applyBorder="1" applyAlignment="1">
      <alignment horizontal="left" vertical="top"/>
    </xf>
    <xf numFmtId="49" fontId="12" fillId="0" borderId="8" xfId="0" applyNumberFormat="1" applyFont="1" applyBorder="1" applyAlignment="1">
      <alignment horizontal="center" vertical="top"/>
    </xf>
    <xf numFmtId="49" fontId="12" fillId="0" borderId="5" xfId="0" applyNumberFormat="1" applyFont="1" applyBorder="1" applyAlignment="1">
      <alignment horizontal="center" vertical="top"/>
    </xf>
    <xf numFmtId="49" fontId="11" fillId="0" borderId="5" xfId="0" applyNumberFormat="1" applyFont="1" applyBorder="1" applyAlignment="1">
      <alignment horizontal="center" vertical="top"/>
    </xf>
    <xf numFmtId="49" fontId="13" fillId="0" borderId="5" xfId="0" applyNumberFormat="1" applyFont="1" applyBorder="1" applyAlignment="1">
      <alignment horizontal="center" vertical="top"/>
    </xf>
    <xf numFmtId="49" fontId="13" fillId="0" borderId="13" xfId="0" applyNumberFormat="1" applyFont="1" applyBorder="1" applyAlignment="1">
      <alignment horizontal="center" vertical="top"/>
    </xf>
    <xf numFmtId="0" fontId="0" fillId="0" borderId="0" xfId="0" applyAlignment="1">
      <alignment vertical="top" wrapText="1"/>
    </xf>
    <xf numFmtId="49" fontId="3" fillId="0" borderId="0" xfId="0" applyNumberFormat="1" applyFont="1" applyAlignment="1">
      <alignment horizontal="center" vertical="top"/>
    </xf>
    <xf numFmtId="0" fontId="7" fillId="0" borderId="1" xfId="0" applyFont="1" applyBorder="1" applyAlignment="1">
      <alignment horizontal="center"/>
    </xf>
    <xf numFmtId="49" fontId="7" fillId="0" borderId="2" xfId="0" applyNumberFormat="1" applyFont="1" applyBorder="1"/>
    <xf numFmtId="0" fontId="7" fillId="0" borderId="3" xfId="0" applyFont="1" applyBorder="1"/>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33" xfId="0" applyFont="1" applyBorder="1" applyAlignment="1">
      <alignment vertical="top" wrapText="1"/>
    </xf>
    <xf numFmtId="0" fontId="7" fillId="0" borderId="9" xfId="0" applyFont="1" applyBorder="1" applyAlignment="1">
      <alignment vertical="top"/>
    </xf>
    <xf numFmtId="0" fontId="7" fillId="0" borderId="29" xfId="0" applyFont="1" applyBorder="1" applyAlignment="1">
      <alignment horizontal="center"/>
    </xf>
    <xf numFmtId="49" fontId="11" fillId="0" borderId="11" xfId="0" applyNumberFormat="1" applyFont="1" applyBorder="1" applyAlignment="1">
      <alignment horizontal="center" vertical="top"/>
    </xf>
    <xf numFmtId="0" fontId="8" fillId="10" borderId="8" xfId="0" applyFont="1" applyFill="1" applyBorder="1" applyAlignment="1">
      <alignment horizontal="center" vertical="top"/>
    </xf>
    <xf numFmtId="0" fontId="4" fillId="0" borderId="8" xfId="0" applyFont="1" applyBorder="1" applyAlignment="1">
      <alignment horizontal="center" vertical="top"/>
    </xf>
    <xf numFmtId="0" fontId="8" fillId="10" borderId="13" xfId="0" applyFont="1" applyFill="1" applyBorder="1" applyAlignment="1">
      <alignment horizontal="center" vertical="top"/>
    </xf>
    <xf numFmtId="0" fontId="4" fillId="0" borderId="13" xfId="0" applyFont="1" applyBorder="1" applyAlignment="1">
      <alignment horizontal="center" vertical="top"/>
    </xf>
    <xf numFmtId="0" fontId="4" fillId="0" borderId="5" xfId="0" applyFont="1" applyBorder="1" applyAlignment="1">
      <alignment horizontal="center" vertical="top"/>
    </xf>
    <xf numFmtId="0" fontId="8" fillId="10" borderId="5" xfId="0" applyFont="1" applyFill="1" applyBorder="1" applyAlignment="1">
      <alignment horizontal="center" vertical="top"/>
    </xf>
    <xf numFmtId="0" fontId="8" fillId="10" borderId="11" xfId="0" applyFont="1" applyFill="1" applyBorder="1" applyAlignment="1">
      <alignment horizontal="center" vertical="top"/>
    </xf>
    <xf numFmtId="0" fontId="4" fillId="0" borderId="11" xfId="0" applyFont="1" applyBorder="1" applyAlignment="1">
      <alignment horizontal="center" vertical="top"/>
    </xf>
    <xf numFmtId="0" fontId="3" fillId="0" borderId="12" xfId="0" applyFont="1" applyBorder="1" applyAlignment="1">
      <alignment horizontal="center" vertical="top"/>
    </xf>
    <xf numFmtId="49" fontId="12" fillId="0" borderId="13" xfId="0" applyNumberFormat="1" applyFont="1" applyBorder="1" applyAlignment="1">
      <alignment horizontal="center" vertical="top"/>
    </xf>
    <xf numFmtId="0" fontId="3" fillId="0" borderId="5" xfId="0" applyFont="1" applyBorder="1" applyAlignment="1">
      <alignment horizontal="center" vertical="top" wrapText="1"/>
    </xf>
    <xf numFmtId="49" fontId="3" fillId="0" borderId="11" xfId="0" applyNumberFormat="1" applyFont="1" applyBorder="1" applyAlignment="1">
      <alignment horizontal="center" vertical="top" wrapText="1"/>
    </xf>
    <xf numFmtId="0" fontId="8" fillId="10" borderId="30" xfId="0" applyFont="1" applyFill="1" applyBorder="1" applyAlignment="1">
      <alignment horizontal="center" vertical="top" wrapText="1"/>
    </xf>
    <xf numFmtId="0" fontId="8" fillId="10" borderId="31" xfId="0" applyFont="1" applyFill="1" applyBorder="1" applyAlignment="1">
      <alignment horizontal="center" vertical="top" wrapText="1"/>
    </xf>
    <xf numFmtId="0" fontId="8" fillId="10" borderId="32" xfId="0" applyFont="1" applyFill="1" applyBorder="1" applyAlignment="1">
      <alignment horizontal="center" vertical="top" wrapText="1"/>
    </xf>
    <xf numFmtId="0" fontId="4" fillId="10" borderId="32" xfId="0" applyFont="1" applyFill="1" applyBorder="1" applyAlignment="1">
      <alignment horizontal="center" vertical="top" wrapText="1"/>
    </xf>
    <xf numFmtId="0" fontId="4" fillId="10" borderId="31" xfId="0" applyFont="1" applyFill="1" applyBorder="1" applyAlignment="1">
      <alignment horizontal="center" vertical="top" wrapText="1"/>
    </xf>
    <xf numFmtId="0" fontId="8" fillId="10" borderId="33" xfId="0" applyFont="1" applyFill="1" applyBorder="1" applyAlignment="1">
      <alignment horizontal="center" vertical="top" wrapText="1"/>
    </xf>
    <xf numFmtId="49" fontId="8" fillId="10" borderId="5" xfId="0" applyNumberFormat="1" applyFont="1" applyFill="1" applyBorder="1" applyAlignment="1">
      <alignment horizontal="center" vertical="top"/>
    </xf>
    <xf numFmtId="0" fontId="8" fillId="10" borderId="8" xfId="0" applyFont="1" applyFill="1" applyBorder="1" applyAlignment="1">
      <alignment horizontal="center" vertical="top" wrapText="1"/>
    </xf>
    <xf numFmtId="0" fontId="8" fillId="10" borderId="5" xfId="0" applyFont="1" applyFill="1" applyBorder="1" applyAlignment="1">
      <alignment horizontal="center" vertical="top" wrapText="1"/>
    </xf>
    <xf numFmtId="0" fontId="4" fillId="10" borderId="33" xfId="0" applyFont="1" applyFill="1" applyBorder="1" applyAlignment="1">
      <alignment horizontal="center" vertical="top" wrapText="1"/>
    </xf>
    <xf numFmtId="49" fontId="4" fillId="10" borderId="13" xfId="0" applyNumberFormat="1" applyFont="1" applyFill="1" applyBorder="1" applyAlignment="1">
      <alignment horizontal="center" vertical="top"/>
    </xf>
    <xf numFmtId="0" fontId="8" fillId="10" borderId="13" xfId="0" applyFont="1" applyFill="1" applyBorder="1" applyAlignment="1">
      <alignment horizontal="center" vertical="top" wrapText="1"/>
    </xf>
    <xf numFmtId="49" fontId="8" fillId="10" borderId="8" xfId="0" applyNumberFormat="1" applyFont="1" applyFill="1" applyBorder="1" applyAlignment="1">
      <alignment horizontal="center" vertical="top"/>
    </xf>
    <xf numFmtId="49" fontId="8" fillId="10" borderId="13" xfId="0" applyNumberFormat="1" applyFont="1" applyFill="1" applyBorder="1" applyAlignment="1">
      <alignment horizontal="center" vertical="top"/>
    </xf>
    <xf numFmtId="0" fontId="4" fillId="10" borderId="5" xfId="0" applyFont="1" applyFill="1" applyBorder="1" applyAlignment="1">
      <alignment horizontal="center" vertical="top"/>
    </xf>
    <xf numFmtId="49" fontId="4" fillId="10" borderId="8" xfId="0" applyNumberFormat="1" applyFont="1" applyFill="1" applyBorder="1" applyAlignment="1">
      <alignment horizontal="center" vertical="top"/>
    </xf>
    <xf numFmtId="0" fontId="8" fillId="0" borderId="0" xfId="0" applyFont="1" applyAlignment="1">
      <alignment horizontal="center" vertical="top" wrapText="1"/>
    </xf>
    <xf numFmtId="49" fontId="4" fillId="10" borderId="5" xfId="0" applyNumberFormat="1" applyFont="1" applyFill="1" applyBorder="1" applyAlignment="1">
      <alignment horizontal="center" vertical="top"/>
    </xf>
    <xf numFmtId="0" fontId="8" fillId="10" borderId="30" xfId="0" quotePrefix="1" applyFont="1" applyFill="1" applyBorder="1" applyAlignment="1">
      <alignment horizontal="center" vertical="top" wrapText="1"/>
    </xf>
    <xf numFmtId="0" fontId="4" fillId="0" borderId="0" xfId="0" applyFont="1" applyAlignment="1">
      <alignment horizontal="center" vertical="top" wrapText="1"/>
    </xf>
    <xf numFmtId="0" fontId="7" fillId="0" borderId="38" xfId="0" applyFont="1" applyBorder="1" applyAlignment="1">
      <alignment vertical="top" wrapText="1"/>
    </xf>
    <xf numFmtId="0" fontId="7" fillId="0" borderId="12" xfId="0" applyFont="1" applyBorder="1" applyAlignment="1">
      <alignment vertical="top"/>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14" xfId="0" applyFont="1" applyBorder="1" applyAlignment="1">
      <alignment vertical="top" wrapText="1"/>
    </xf>
    <xf numFmtId="0" fontId="0" fillId="0" borderId="14" xfId="0" applyBorder="1" applyAlignment="1">
      <alignment vertical="top" wrapText="1"/>
    </xf>
    <xf numFmtId="0" fontId="4" fillId="0" borderId="0" xfId="0" applyFont="1" applyAlignment="1">
      <alignment vertical="top"/>
    </xf>
    <xf numFmtId="0" fontId="3" fillId="0" borderId="0" xfId="0" applyFont="1" applyAlignment="1">
      <alignment horizontal="center" vertical="top"/>
    </xf>
    <xf numFmtId="0" fontId="6" fillId="6" borderId="0" xfId="0" applyFont="1" applyFill="1" applyAlignment="1">
      <alignment vertical="top"/>
    </xf>
    <xf numFmtId="0" fontId="20" fillId="6" borderId="0" xfId="0" applyFont="1" applyFill="1" applyAlignment="1">
      <alignment horizontal="center" vertical="top"/>
    </xf>
    <xf numFmtId="49" fontId="0" fillId="6" borderId="0" xfId="0" applyNumberFormat="1" applyFill="1" applyAlignment="1">
      <alignment vertical="top"/>
    </xf>
    <xf numFmtId="0" fontId="0" fillId="6" borderId="0" xfId="0" applyFill="1" applyAlignment="1">
      <alignment vertical="top"/>
    </xf>
    <xf numFmtId="0" fontId="0" fillId="0" borderId="0" xfId="0" applyAlignment="1">
      <alignment vertical="top"/>
    </xf>
    <xf numFmtId="0" fontId="4" fillId="0" borderId="0" xfId="0" applyFont="1" applyAlignment="1">
      <alignment horizontal="center" vertical="top"/>
    </xf>
    <xf numFmtId="49" fontId="0" fillId="0" borderId="0" xfId="0" applyNumberFormat="1" applyAlignment="1">
      <alignment vertical="top"/>
    </xf>
    <xf numFmtId="0" fontId="7" fillId="0" borderId="0" xfId="0" applyFont="1" applyAlignment="1">
      <alignment horizontal="right" vertical="top"/>
    </xf>
    <xf numFmtId="0" fontId="9" fillId="4" borderId="1" xfId="0" applyFont="1" applyFill="1" applyBorder="1" applyAlignment="1">
      <alignment horizontal="center" vertical="top" wrapText="1"/>
    </xf>
    <xf numFmtId="0" fontId="20" fillId="4" borderId="29" xfId="0" applyFont="1" applyFill="1" applyBorder="1" applyAlignment="1">
      <alignment horizontal="center" vertical="top" wrapText="1"/>
    </xf>
    <xf numFmtId="0" fontId="9" fillId="4" borderId="26" xfId="0" applyFont="1" applyFill="1" applyBorder="1" applyAlignment="1">
      <alignment horizontal="center" vertical="top" wrapText="1"/>
    </xf>
    <xf numFmtId="0" fontId="9" fillId="4" borderId="27" xfId="0" applyFont="1" applyFill="1" applyBorder="1" applyAlignment="1">
      <alignment horizontal="center" vertical="top" wrapText="1"/>
    </xf>
    <xf numFmtId="0" fontId="2" fillId="0" borderId="0" xfId="1" applyAlignment="1">
      <alignment vertical="top"/>
    </xf>
    <xf numFmtId="0" fontId="7" fillId="0" borderId="9" xfId="0" quotePrefix="1" applyFont="1" applyBorder="1" applyAlignment="1">
      <alignment vertical="top"/>
    </xf>
    <xf numFmtId="0" fontId="2" fillId="0" borderId="0" xfId="1" applyAlignment="1">
      <alignment horizontal="center" vertical="top"/>
    </xf>
    <xf numFmtId="0" fontId="10" fillId="0" borderId="9" xfId="0" quotePrefix="1" applyFont="1" applyBorder="1" applyAlignment="1">
      <alignment vertical="top"/>
    </xf>
    <xf numFmtId="0" fontId="10" fillId="0" borderId="15" xfId="0" applyFont="1" applyBorder="1" applyAlignment="1">
      <alignment vertical="top"/>
    </xf>
    <xf numFmtId="0" fontId="10" fillId="0" borderId="15" xfId="0" quotePrefix="1" applyFont="1" applyBorder="1" applyAlignment="1">
      <alignment vertical="top"/>
    </xf>
    <xf numFmtId="0" fontId="10" fillId="0" borderId="6" xfId="0" applyFont="1" applyBorder="1" applyAlignment="1">
      <alignment vertical="top"/>
    </xf>
    <xf numFmtId="0" fontId="10" fillId="0" borderId="12" xfId="0" applyFont="1" applyBorder="1" applyAlignment="1">
      <alignment vertical="top"/>
    </xf>
    <xf numFmtId="49" fontId="7" fillId="0" borderId="9" xfId="0" applyNumberFormat="1" applyFont="1" applyBorder="1" applyAlignment="1">
      <alignment vertical="top"/>
    </xf>
    <xf numFmtId="49" fontId="7" fillId="0" borderId="6" xfId="0" applyNumberFormat="1" applyFont="1" applyBorder="1" applyAlignment="1">
      <alignment vertical="top"/>
    </xf>
    <xf numFmtId="0" fontId="19" fillId="0" borderId="15" xfId="0" applyFont="1" applyBorder="1" applyAlignment="1">
      <alignment vertical="top"/>
    </xf>
    <xf numFmtId="0" fontId="10" fillId="0" borderId="9" xfId="0" applyFont="1" applyBorder="1" applyAlignment="1">
      <alignment vertical="top"/>
    </xf>
    <xf numFmtId="0" fontId="10" fillId="7" borderId="0" xfId="0" applyFont="1" applyFill="1" applyAlignment="1">
      <alignment vertical="top"/>
    </xf>
    <xf numFmtId="0" fontId="21" fillId="7" borderId="0" xfId="0" applyFont="1" applyFill="1" applyAlignment="1">
      <alignment horizontal="center" vertical="top"/>
    </xf>
    <xf numFmtId="49" fontId="0" fillId="7" borderId="0" xfId="0" applyNumberFormat="1" applyFill="1" applyAlignment="1">
      <alignment vertical="top"/>
    </xf>
    <xf numFmtId="0" fontId="0" fillId="7" borderId="0" xfId="0" applyFill="1" applyAlignment="1">
      <alignment vertical="top"/>
    </xf>
    <xf numFmtId="0" fontId="0" fillId="0" borderId="0" xfId="0" applyAlignment="1">
      <alignment horizontal="left" vertical="top"/>
    </xf>
    <xf numFmtId="0" fontId="7" fillId="0" borderId="0" xfId="0" applyFont="1" applyAlignment="1">
      <alignment vertical="top"/>
    </xf>
    <xf numFmtId="0" fontId="7" fillId="0" borderId="15" xfId="0" quotePrefix="1" applyFont="1" applyBorder="1" applyAlignment="1">
      <alignment vertical="top"/>
    </xf>
    <xf numFmtId="0" fontId="8" fillId="0" borderId="0" xfId="0" applyFont="1" applyAlignment="1">
      <alignment horizontal="center" vertical="top"/>
    </xf>
    <xf numFmtId="0" fontId="7" fillId="0" borderId="20" xfId="0" applyFont="1" applyBorder="1" applyAlignment="1">
      <alignment vertical="top"/>
    </xf>
    <xf numFmtId="0" fontId="7" fillId="0" borderId="21" xfId="0" applyFont="1" applyBorder="1" applyAlignment="1">
      <alignment vertical="top"/>
    </xf>
    <xf numFmtId="0" fontId="6" fillId="8" borderId="0" xfId="0" applyFont="1" applyFill="1" applyAlignment="1">
      <alignment vertical="top"/>
    </xf>
    <xf numFmtId="0" fontId="20" fillId="8" borderId="0" xfId="0" applyFont="1" applyFill="1" applyAlignment="1">
      <alignment horizontal="center" vertical="top"/>
    </xf>
    <xf numFmtId="49" fontId="0" fillId="8" borderId="0" xfId="0" applyNumberFormat="1" applyFill="1" applyAlignment="1">
      <alignment vertical="top"/>
    </xf>
    <xf numFmtId="0" fontId="0" fillId="8" borderId="0" xfId="0" applyFill="1" applyAlignment="1">
      <alignment vertical="top"/>
    </xf>
    <xf numFmtId="0" fontId="5" fillId="0" borderId="15" xfId="0" applyFont="1" applyBorder="1" applyAlignment="1">
      <alignment vertical="top"/>
    </xf>
    <xf numFmtId="0" fontId="5" fillId="0" borderId="9" xfId="0" applyFont="1" applyBorder="1" applyAlignment="1">
      <alignment vertical="top"/>
    </xf>
    <xf numFmtId="0" fontId="5" fillId="0" borderId="12" xfId="0" applyFont="1" applyBorder="1" applyAlignment="1">
      <alignment vertical="top"/>
    </xf>
    <xf numFmtId="49" fontId="0" fillId="0" borderId="28" xfId="0" applyNumberFormat="1" applyBorder="1" applyAlignment="1">
      <alignment vertical="top"/>
    </xf>
    <xf numFmtId="0" fontId="17" fillId="0" borderId="0" xfId="1" applyFont="1" applyAlignment="1">
      <alignment horizontal="center" vertical="top"/>
    </xf>
    <xf numFmtId="0" fontId="8" fillId="0" borderId="9" xfId="0" applyFont="1" applyBorder="1" applyAlignment="1">
      <alignment vertical="top"/>
    </xf>
    <xf numFmtId="0" fontId="8" fillId="0" borderId="15" xfId="0" applyFont="1" applyBorder="1" applyAlignment="1">
      <alignment vertical="top"/>
    </xf>
    <xf numFmtId="0" fontId="8" fillId="0" borderId="6" xfId="0" applyFont="1" applyBorder="1" applyAlignment="1">
      <alignment vertical="top"/>
    </xf>
    <xf numFmtId="0" fontId="8" fillId="0" borderId="12" xfId="0" applyFont="1" applyBorder="1" applyAlignment="1">
      <alignment vertical="top"/>
    </xf>
    <xf numFmtId="0" fontId="15" fillId="0" borderId="0" xfId="0" applyFont="1" applyAlignment="1">
      <alignment horizontal="center" vertical="top"/>
    </xf>
    <xf numFmtId="49" fontId="0" fillId="0" borderId="0" xfId="0" applyNumberFormat="1" applyAlignment="1">
      <alignment horizontal="center" vertical="top"/>
    </xf>
    <xf numFmtId="0" fontId="0" fillId="0" borderId="0" xfId="0" applyAlignment="1">
      <alignment horizontal="right" vertical="top"/>
    </xf>
    <xf numFmtId="0" fontId="0" fillId="0" borderId="4" xfId="0" applyBorder="1" applyAlignment="1">
      <alignment vertical="top" wrapText="1"/>
    </xf>
    <xf numFmtId="0" fontId="7" fillId="0" borderId="25" xfId="0" applyFont="1" applyBorder="1" applyAlignment="1">
      <alignment horizontal="right" vertical="top" wrapText="1"/>
    </xf>
    <xf numFmtId="0" fontId="8" fillId="0" borderId="7" xfId="0" applyFont="1" applyBorder="1" applyAlignment="1">
      <alignment vertical="top" wrapText="1"/>
    </xf>
    <xf numFmtId="0" fontId="8" fillId="0" borderId="4" xfId="0" applyFont="1" applyBorder="1" applyAlignment="1">
      <alignment vertical="top" wrapText="1"/>
    </xf>
    <xf numFmtId="0" fontId="8" fillId="0" borderId="14" xfId="0" applyFont="1" applyBorder="1" applyAlignment="1">
      <alignment vertical="top" wrapText="1"/>
    </xf>
    <xf numFmtId="0" fontId="4" fillId="10" borderId="8" xfId="0" applyFont="1" applyFill="1" applyBorder="1" applyAlignment="1">
      <alignment horizontal="center" vertical="top"/>
    </xf>
    <xf numFmtId="0" fontId="26" fillId="0" borderId="15" xfId="0" applyFont="1" applyBorder="1" applyAlignment="1">
      <alignment vertical="top"/>
    </xf>
    <xf numFmtId="49" fontId="3" fillId="11" borderId="8" xfId="0" applyNumberFormat="1" applyFont="1" applyFill="1" applyBorder="1" applyAlignment="1">
      <alignment horizontal="center" vertical="top"/>
    </xf>
    <xf numFmtId="49" fontId="3" fillId="11" borderId="5" xfId="0" applyNumberFormat="1" applyFont="1" applyFill="1" applyBorder="1" applyAlignment="1">
      <alignment horizontal="center" vertical="top"/>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lignment vertical="top" wrapText="1"/>
    </xf>
    <xf numFmtId="0" fontId="0" fillId="0" borderId="17" xfId="0" applyBorder="1" applyAlignment="1">
      <alignment vertical="top"/>
    </xf>
    <xf numFmtId="0" fontId="0" fillId="0" borderId="18" xfId="0" applyBorder="1" applyAlignment="1">
      <alignment vertical="top"/>
    </xf>
    <xf numFmtId="0" fontId="7" fillId="3" borderId="16" xfId="0" applyFont="1" applyFill="1" applyBorder="1" applyAlignment="1">
      <alignment vertical="top" wrapText="1"/>
    </xf>
    <xf numFmtId="0" fontId="7" fillId="3" borderId="17" xfId="0" applyFont="1" applyFill="1" applyBorder="1" applyAlignment="1">
      <alignment vertical="top" wrapText="1"/>
    </xf>
    <xf numFmtId="0" fontId="0" fillId="3" borderId="17" xfId="0" applyFill="1" applyBorder="1" applyAlignment="1">
      <alignment vertical="top"/>
    </xf>
    <xf numFmtId="0" fontId="0" fillId="3" borderId="18" xfId="0" applyFill="1" applyBorder="1" applyAlignment="1">
      <alignment vertical="top"/>
    </xf>
    <xf numFmtId="0" fontId="4" fillId="0" borderId="0" xfId="0" applyFont="1" applyAlignment="1">
      <alignment vertical="top" wrapText="1"/>
    </xf>
    <xf numFmtId="0" fontId="4" fillId="0" borderId="0" xfId="0" applyFont="1" applyAlignment="1">
      <alignment vertical="top"/>
    </xf>
    <xf numFmtId="0" fontId="7" fillId="0" borderId="22" xfId="0" applyFont="1" applyBorder="1" applyAlignment="1">
      <alignment vertical="top" wrapText="1"/>
    </xf>
    <xf numFmtId="0" fontId="7" fillId="0" borderId="23" xfId="0" applyFont="1" applyBorder="1" applyAlignment="1">
      <alignment vertical="top" wrapText="1"/>
    </xf>
    <xf numFmtId="0" fontId="0" fillId="0" borderId="23" xfId="0" applyBorder="1" applyAlignment="1">
      <alignment vertical="top"/>
    </xf>
    <xf numFmtId="0" fontId="0" fillId="0" borderId="24" xfId="0" applyBorder="1" applyAlignment="1">
      <alignment vertical="top"/>
    </xf>
    <xf numFmtId="0" fontId="5" fillId="5" borderId="16" xfId="0" applyFont="1" applyFill="1" applyBorder="1" applyAlignment="1">
      <alignment vertical="top"/>
    </xf>
    <xf numFmtId="0" fontId="5" fillId="5" borderId="17" xfId="0" applyFont="1" applyFill="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0" fillId="0" borderId="14" xfId="0" applyBorder="1" applyAlignment="1">
      <alignment vertical="top" wrapText="1"/>
    </xf>
    <xf numFmtId="0" fontId="0" fillId="0" borderId="10" xfId="0" applyBorder="1" applyAlignment="1">
      <alignment vertical="top" wrapText="1"/>
    </xf>
    <xf numFmtId="0" fontId="0" fillId="0" borderId="4" xfId="0" applyBorder="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7" fillId="0" borderId="10" xfId="0" applyFont="1" applyBorder="1" applyAlignment="1">
      <alignment vertical="top" wrapText="1"/>
    </xf>
    <xf numFmtId="0" fontId="5" fillId="3" borderId="16" xfId="0" applyFont="1" applyFill="1" applyBorder="1" applyAlignment="1">
      <alignment vertical="top" wrapText="1"/>
    </xf>
    <xf numFmtId="0" fontId="5" fillId="3" borderId="17" xfId="0" applyFont="1" applyFill="1" applyBorder="1" applyAlignment="1">
      <alignment vertical="top" wrapText="1"/>
    </xf>
    <xf numFmtId="0" fontId="3" fillId="3" borderId="17" xfId="0" applyFont="1" applyFill="1" applyBorder="1" applyAlignment="1">
      <alignment vertical="top"/>
    </xf>
    <xf numFmtId="0" fontId="3" fillId="3" borderId="18" xfId="0" applyFont="1" applyFill="1" applyBorder="1" applyAlignment="1">
      <alignment vertical="top"/>
    </xf>
    <xf numFmtId="0" fontId="7" fillId="5" borderId="16" xfId="0" applyFont="1" applyFill="1" applyBorder="1" applyAlignment="1">
      <alignment vertical="top"/>
    </xf>
    <xf numFmtId="0" fontId="7" fillId="5" borderId="17" xfId="0" applyFont="1" applyFill="1" applyBorder="1" applyAlignment="1">
      <alignment vertical="top"/>
    </xf>
    <xf numFmtId="0" fontId="7" fillId="5" borderId="18" xfId="0" applyFont="1" applyFill="1" applyBorder="1" applyAlignment="1">
      <alignment vertical="top"/>
    </xf>
    <xf numFmtId="0" fontId="7" fillId="3" borderId="25" xfId="0" applyFont="1" applyFill="1" applyBorder="1" applyAlignment="1">
      <alignment vertical="top" wrapText="1"/>
    </xf>
    <xf numFmtId="0" fontId="7" fillId="3" borderId="19" xfId="0" applyFont="1" applyFill="1" applyBorder="1" applyAlignment="1">
      <alignment vertical="top" wrapText="1"/>
    </xf>
    <xf numFmtId="0" fontId="0" fillId="3" borderId="19" xfId="0" applyFill="1" applyBorder="1" applyAlignment="1">
      <alignment vertical="top"/>
    </xf>
    <xf numFmtId="0" fontId="0" fillId="3" borderId="20" xfId="0" applyFill="1" applyBorder="1" applyAlignment="1">
      <alignment vertical="top"/>
    </xf>
    <xf numFmtId="0" fontId="5" fillId="3" borderId="18" xfId="0" applyFont="1" applyFill="1" applyBorder="1" applyAlignment="1">
      <alignment vertical="top" wrapText="1"/>
    </xf>
    <xf numFmtId="0" fontId="0" fillId="3" borderId="17" xfId="0" applyFill="1" applyBorder="1" applyAlignment="1">
      <alignment vertical="top" wrapText="1"/>
    </xf>
    <xf numFmtId="0" fontId="0" fillId="3" borderId="18" xfId="0" applyFill="1" applyBorder="1" applyAlignment="1">
      <alignment vertical="top" wrapText="1"/>
    </xf>
    <xf numFmtId="0" fontId="7" fillId="3" borderId="17" xfId="0" applyFont="1" applyFill="1" applyBorder="1" applyAlignment="1">
      <alignment vertical="top"/>
    </xf>
    <xf numFmtId="0" fontId="7" fillId="3" borderId="18" xfId="0" applyFont="1" applyFill="1" applyBorder="1" applyAlignment="1">
      <alignment vertical="top"/>
    </xf>
    <xf numFmtId="0" fontId="8" fillId="0" borderId="7" xfId="0" applyFont="1" applyBorder="1" applyAlignment="1">
      <alignment vertical="top" wrapText="1"/>
    </xf>
    <xf numFmtId="0" fontId="8" fillId="0" borderId="4" xfId="0" applyFont="1" applyBorder="1" applyAlignment="1">
      <alignment vertical="top" wrapText="1"/>
    </xf>
    <xf numFmtId="14" fontId="3" fillId="0" borderId="0" xfId="0" applyNumberFormat="1" applyFont="1" applyAlignment="1">
      <alignment horizontal="left" vertical="top"/>
    </xf>
    <xf numFmtId="0" fontId="3" fillId="0" borderId="0" xfId="0" applyFont="1" applyAlignment="1">
      <alignment horizontal="left" vertical="top"/>
    </xf>
    <xf numFmtId="0" fontId="8" fillId="0" borderId="34" xfId="0" applyFont="1" applyBorder="1" applyAlignment="1">
      <alignment vertical="top" wrapText="1"/>
    </xf>
    <xf numFmtId="0" fontId="8" fillId="0" borderId="35" xfId="0" applyFont="1" applyBorder="1" applyAlignment="1">
      <alignment vertical="top" wrapText="1"/>
    </xf>
    <xf numFmtId="0" fontId="7" fillId="2" borderId="16" xfId="0" applyFont="1" applyFill="1" applyBorder="1" applyAlignment="1">
      <alignment vertical="top"/>
    </xf>
    <xf numFmtId="0" fontId="7" fillId="2" borderId="17" xfId="0" applyFont="1" applyFill="1" applyBorder="1" applyAlignment="1">
      <alignment vertical="top"/>
    </xf>
    <xf numFmtId="0" fontId="7" fillId="2" borderId="18" xfId="0" applyFont="1" applyFill="1" applyBorder="1" applyAlignment="1">
      <alignment vertical="top"/>
    </xf>
    <xf numFmtId="0" fontId="7" fillId="9" borderId="7" xfId="0" applyFont="1" applyFill="1" applyBorder="1" applyAlignment="1">
      <alignment vertical="top" wrapText="1"/>
    </xf>
    <xf numFmtId="0" fontId="7" fillId="9" borderId="4" xfId="0" applyFont="1" applyFill="1" applyBorder="1" applyAlignment="1">
      <alignment vertical="top" wrapText="1"/>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11" xfId="0" applyFont="1" applyBorder="1" applyAlignment="1">
      <alignment horizontal="left" vertical="top" wrapText="1"/>
    </xf>
    <xf numFmtId="0" fontId="7" fillId="0" borderId="14" xfId="0" applyFont="1" applyBorder="1" applyAlignment="1">
      <alignment horizontal="right" vertical="top" wrapText="1"/>
    </xf>
    <xf numFmtId="0" fontId="7" fillId="0" borderId="4" xfId="0" applyFont="1" applyBorder="1" applyAlignment="1">
      <alignment horizontal="right" vertical="top" wrapText="1"/>
    </xf>
    <xf numFmtId="0" fontId="0" fillId="0" borderId="14" xfId="0" applyBorder="1" applyAlignment="1">
      <alignment horizontal="right" vertical="top" wrapText="1"/>
    </xf>
    <xf numFmtId="0" fontId="3" fillId="0" borderId="0" xfId="0" applyFont="1" applyAlignment="1">
      <alignment vertical="top" wrapText="1"/>
    </xf>
    <xf numFmtId="0" fontId="3" fillId="0" borderId="0" xfId="0" applyFont="1" applyAlignment="1">
      <alignment vertical="top"/>
    </xf>
    <xf numFmtId="0" fontId="7" fillId="9" borderId="10" xfId="0" applyFont="1" applyFill="1" applyBorder="1" applyAlignment="1">
      <alignment vertical="top" wrapText="1"/>
    </xf>
    <xf numFmtId="0" fontId="7" fillId="9" borderId="14" xfId="0" applyFont="1" applyFill="1" applyBorder="1" applyAlignment="1">
      <alignment vertical="top" wrapText="1"/>
    </xf>
    <xf numFmtId="49" fontId="3" fillId="0" borderId="8" xfId="0" applyNumberFormat="1" applyFont="1" applyFill="1" applyBorder="1" applyAlignment="1">
      <alignment horizontal="center" vertical="top"/>
    </xf>
    <xf numFmtId="49" fontId="27" fillId="0" borderId="8" xfId="0" applyNumberFormat="1" applyFont="1" applyFill="1" applyBorder="1" applyAlignment="1">
      <alignment horizontal="center" vertical="top"/>
    </xf>
    <xf numFmtId="0" fontId="7" fillId="0" borderId="9" xfId="0" applyFont="1" applyFill="1" applyBorder="1" applyAlignment="1">
      <alignment vertical="top"/>
    </xf>
    <xf numFmtId="49" fontId="3" fillId="0" borderId="5" xfId="0" applyNumberFormat="1" applyFont="1" applyFill="1" applyBorder="1" applyAlignment="1">
      <alignment horizontal="center" vertical="top"/>
    </xf>
    <xf numFmtId="49" fontId="27" fillId="0" borderId="5" xfId="0" applyNumberFormat="1" applyFont="1" applyFill="1" applyBorder="1" applyAlignment="1">
      <alignment horizontal="center" vertical="top"/>
    </xf>
    <xf numFmtId="0" fontId="7" fillId="0" borderId="6" xfId="0" applyFont="1" applyFill="1" applyBorder="1" applyAlignment="1">
      <alignment vertical="top"/>
    </xf>
    <xf numFmtId="49" fontId="3" fillId="0" borderId="36" xfId="0" applyNumberFormat="1" applyFont="1" applyBorder="1" applyAlignment="1">
      <alignment horizontal="center"/>
    </xf>
    <xf numFmtId="49" fontId="3" fillId="0" borderId="37" xfId="0" applyNumberFormat="1" applyFont="1" applyBorder="1" applyAlignment="1">
      <alignment horizontal="center"/>
    </xf>
    <xf numFmtId="0" fontId="7" fillId="11" borderId="7" xfId="0" applyFont="1" applyFill="1" applyBorder="1" applyAlignment="1">
      <alignment vertical="top" wrapText="1"/>
    </xf>
    <xf numFmtId="0" fontId="7" fillId="11" borderId="9" xfId="0" applyFont="1" applyFill="1" applyBorder="1" applyAlignment="1">
      <alignment wrapText="1"/>
    </xf>
    <xf numFmtId="0" fontId="7" fillId="11" borderId="4" xfId="0" applyFont="1" applyFill="1" applyBorder="1" applyAlignment="1">
      <alignment vertical="top" wrapText="1"/>
    </xf>
    <xf numFmtId="0" fontId="7" fillId="11" borderId="6" xfId="0" applyFont="1" applyFill="1" applyBorder="1"/>
    <xf numFmtId="49" fontId="3" fillId="11" borderId="0" xfId="0" applyNumberFormat="1" applyFont="1" applyFill="1" applyAlignment="1">
      <alignment horizontal="center"/>
    </xf>
    <xf numFmtId="49" fontId="3" fillId="11" borderId="13" xfId="0" applyNumberFormat="1" applyFont="1" applyFill="1" applyBorder="1" applyAlignment="1">
      <alignment horizontal="center" vertical="top"/>
    </xf>
    <xf numFmtId="0" fontId="7" fillId="11" borderId="15" xfId="0" applyFont="1" applyFill="1" applyBorder="1"/>
    <xf numFmtId="0" fontId="28" fillId="0" borderId="14" xfId="0" applyFont="1" applyBorder="1" applyAlignment="1">
      <alignment vertical="top" wrapText="1"/>
    </xf>
    <xf numFmtId="0" fontId="28" fillId="0" borderId="10" xfId="0" applyFont="1" applyBorder="1" applyAlignment="1">
      <alignment vertical="top" wrapText="1"/>
    </xf>
    <xf numFmtId="0" fontId="28" fillId="0" borderId="4"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CB034"/>
      <color rgb="FF0081C6"/>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651"/>
  <sheetViews>
    <sheetView tabSelected="1" topLeftCell="A1605" zoomScaleNormal="100" zoomScaleSheetLayoutView="75" workbookViewId="0">
      <selection activeCell="P1651" sqref="P1651"/>
    </sheetView>
  </sheetViews>
  <sheetFormatPr defaultColWidth="9.1796875" defaultRowHeight="14.5" x14ac:dyDescent="0.35"/>
  <cols>
    <col min="1" max="1" width="52.1796875" style="84" customWidth="1"/>
    <col min="2" max="2" width="5.81640625" style="85" bestFit="1" customWidth="1"/>
    <col min="3" max="3" width="10.54296875" style="86" customWidth="1"/>
    <col min="4" max="4" width="9.7265625" style="86" customWidth="1"/>
    <col min="5" max="5" width="10.54296875" style="86" bestFit="1" customWidth="1"/>
    <col min="6" max="7" width="9.7265625" style="86" customWidth="1"/>
    <col min="8" max="8" width="29.54296875" style="84" customWidth="1"/>
    <col min="9" max="9" width="9.1796875" style="84"/>
    <col min="10" max="10" width="6.6328125" style="84" bestFit="1" customWidth="1"/>
    <col min="11" max="11" width="9.1796875" style="84" bestFit="1" customWidth="1"/>
    <col min="12" max="12" width="9.1796875" style="84"/>
    <col min="13" max="13" width="3.7265625" style="84" bestFit="1" customWidth="1"/>
    <col min="14" max="14" width="9.1796875" style="84"/>
    <col min="15" max="15" width="12" style="84" bestFit="1" customWidth="1"/>
    <col min="16" max="16384" width="9.1796875" style="84"/>
  </cols>
  <sheetData>
    <row r="1" spans="1:10" x14ac:dyDescent="0.35">
      <c r="A1" s="80" t="s">
        <v>19</v>
      </c>
      <c r="B1" s="81"/>
      <c r="C1" s="82"/>
      <c r="D1" s="82"/>
      <c r="E1" s="82"/>
      <c r="F1" s="82"/>
      <c r="G1" s="82"/>
      <c r="H1" s="83"/>
    </row>
    <row r="2" spans="1:10" ht="15" thickBot="1" x14ac:dyDescent="0.4">
      <c r="A2" s="84" t="s">
        <v>11</v>
      </c>
      <c r="H2" s="87" t="s">
        <v>20</v>
      </c>
    </row>
    <row r="3" spans="1:10" ht="24.5" thickTop="1" x14ac:dyDescent="0.35">
      <c r="A3" s="88" t="s">
        <v>0</v>
      </c>
      <c r="B3" s="89" t="s">
        <v>461</v>
      </c>
      <c r="C3" s="90" t="s">
        <v>1</v>
      </c>
      <c r="D3" s="90" t="s">
        <v>2</v>
      </c>
      <c r="E3" s="90" t="s">
        <v>3</v>
      </c>
      <c r="F3" s="90" t="s">
        <v>4</v>
      </c>
      <c r="G3" s="90" t="s">
        <v>5</v>
      </c>
      <c r="H3" s="91" t="s">
        <v>6</v>
      </c>
    </row>
    <row r="4" spans="1:10" x14ac:dyDescent="0.35">
      <c r="A4" s="156" t="s">
        <v>122</v>
      </c>
      <c r="B4" s="157"/>
      <c r="C4" s="157"/>
      <c r="D4" s="157"/>
      <c r="E4" s="157"/>
      <c r="F4" s="157"/>
      <c r="G4" s="158"/>
      <c r="H4" s="159"/>
      <c r="J4" s="92" t="s">
        <v>39</v>
      </c>
    </row>
    <row r="5" spans="1:10" ht="15" customHeight="1" x14ac:dyDescent="0.35">
      <c r="A5" s="139" t="s">
        <v>145</v>
      </c>
      <c r="B5" s="52">
        <v>4105</v>
      </c>
      <c r="C5" s="2"/>
      <c r="D5" s="2"/>
      <c r="E5" s="2" t="s">
        <v>15</v>
      </c>
      <c r="F5" s="2" t="s">
        <v>14</v>
      </c>
      <c r="G5" s="2"/>
      <c r="H5" s="37" t="s">
        <v>9</v>
      </c>
      <c r="J5" s="92" t="s">
        <v>38</v>
      </c>
    </row>
    <row r="6" spans="1:10" x14ac:dyDescent="0.35">
      <c r="A6" s="140"/>
      <c r="B6" s="53"/>
      <c r="C6" s="3"/>
      <c r="D6" s="3"/>
      <c r="E6" s="3" t="s">
        <v>41</v>
      </c>
      <c r="F6" s="3" t="s">
        <v>489</v>
      </c>
      <c r="G6" s="3"/>
      <c r="H6" s="19" t="s">
        <v>488</v>
      </c>
      <c r="J6" s="92" t="s">
        <v>57</v>
      </c>
    </row>
    <row r="7" spans="1:10" ht="15" customHeight="1" x14ac:dyDescent="0.35">
      <c r="A7" s="139" t="s">
        <v>243</v>
      </c>
      <c r="B7" s="52">
        <v>4103</v>
      </c>
      <c r="C7" s="2"/>
      <c r="D7" s="2"/>
      <c r="E7" s="2" t="s">
        <v>12</v>
      </c>
      <c r="F7" s="2" t="s">
        <v>12</v>
      </c>
      <c r="G7" s="2"/>
      <c r="H7" s="93" t="s">
        <v>578</v>
      </c>
      <c r="J7" s="92" t="s">
        <v>72</v>
      </c>
    </row>
    <row r="8" spans="1:10" x14ac:dyDescent="0.35">
      <c r="A8" s="140"/>
      <c r="B8" s="53"/>
      <c r="C8" s="3"/>
      <c r="D8" s="3"/>
      <c r="E8" s="3" t="s">
        <v>8</v>
      </c>
      <c r="F8" s="3" t="s">
        <v>25</v>
      </c>
      <c r="G8" s="3"/>
      <c r="H8" s="19"/>
      <c r="J8" s="92" t="s">
        <v>78</v>
      </c>
    </row>
    <row r="9" spans="1:10" ht="15" customHeight="1" x14ac:dyDescent="0.35">
      <c r="A9" s="139" t="s">
        <v>146</v>
      </c>
      <c r="B9" s="52">
        <v>4107</v>
      </c>
      <c r="C9" s="2"/>
      <c r="D9" s="2"/>
      <c r="E9" s="2"/>
      <c r="F9" s="2" t="s">
        <v>16</v>
      </c>
      <c r="G9" s="2" t="s">
        <v>14</v>
      </c>
      <c r="H9" s="37" t="s">
        <v>542</v>
      </c>
      <c r="J9" s="92" t="s">
        <v>86</v>
      </c>
    </row>
    <row r="10" spans="1:10" x14ac:dyDescent="0.35">
      <c r="A10" s="140"/>
      <c r="B10" s="53"/>
      <c r="C10" s="3"/>
      <c r="D10" s="3"/>
      <c r="E10" s="3"/>
      <c r="F10" s="3" t="s">
        <v>489</v>
      </c>
      <c r="G10" s="3" t="s">
        <v>489</v>
      </c>
      <c r="H10" s="19"/>
      <c r="J10" s="92" t="s">
        <v>87</v>
      </c>
    </row>
    <row r="11" spans="1:10" ht="15" customHeight="1" x14ac:dyDescent="0.35">
      <c r="A11" s="139" t="s">
        <v>333</v>
      </c>
      <c r="B11" s="52">
        <v>4110</v>
      </c>
      <c r="C11" s="2" t="s">
        <v>12</v>
      </c>
      <c r="D11" s="2"/>
      <c r="E11" s="2" t="s">
        <v>17</v>
      </c>
      <c r="F11" s="2"/>
      <c r="G11" s="2"/>
      <c r="H11" s="37" t="s">
        <v>244</v>
      </c>
    </row>
    <row r="12" spans="1:10" x14ac:dyDescent="0.35">
      <c r="A12" s="140"/>
      <c r="B12" s="53"/>
      <c r="C12" s="3" t="s">
        <v>489</v>
      </c>
      <c r="D12" s="3"/>
      <c r="E12" s="3" t="s">
        <v>41</v>
      </c>
      <c r="F12" s="3"/>
      <c r="G12" s="3"/>
      <c r="H12" s="19"/>
    </row>
    <row r="13" spans="1:10" ht="15" customHeight="1" x14ac:dyDescent="0.35">
      <c r="A13" s="139" t="s">
        <v>144</v>
      </c>
      <c r="B13" s="52">
        <v>4101</v>
      </c>
      <c r="C13" s="2" t="s">
        <v>17</v>
      </c>
      <c r="D13" s="2" t="s">
        <v>17</v>
      </c>
      <c r="E13" s="2"/>
      <c r="F13" s="2"/>
      <c r="G13" s="2"/>
      <c r="H13" s="37" t="s">
        <v>369</v>
      </c>
    </row>
    <row r="14" spans="1:10" x14ac:dyDescent="0.35">
      <c r="A14" s="140"/>
      <c r="B14" s="53"/>
      <c r="C14" s="3" t="s">
        <v>8</v>
      </c>
      <c r="D14" s="3" t="s">
        <v>24</v>
      </c>
      <c r="E14" s="3"/>
      <c r="F14" s="3"/>
      <c r="G14" s="3"/>
      <c r="H14" s="19"/>
    </row>
    <row r="15" spans="1:10" x14ac:dyDescent="0.35">
      <c r="A15" s="146" t="s">
        <v>27</v>
      </c>
      <c r="B15" s="147"/>
      <c r="C15" s="148"/>
      <c r="D15" s="148"/>
      <c r="E15" s="148"/>
      <c r="F15" s="148"/>
      <c r="G15" s="148"/>
      <c r="H15" s="149"/>
    </row>
    <row r="16" spans="1:10" ht="15" customHeight="1" x14ac:dyDescent="0.35">
      <c r="A16" s="139" t="s">
        <v>287</v>
      </c>
      <c r="B16" s="52">
        <v>4913</v>
      </c>
      <c r="C16" s="6" t="str">
        <f>IF('Ξένες Γλώσσες'!B2="","",'Ξένες Γλώσσες'!B2)</f>
        <v>5-7</v>
      </c>
      <c r="D16" s="6" t="str">
        <f>IF('Ξένες Γλώσσες'!C2="","",'Ξένες Γλώσσες'!C2)</f>
        <v/>
      </c>
      <c r="E16" s="6" t="str">
        <f>IF('Ξένες Γλώσσες'!D2="","",'Ξένες Γλώσσες'!D2)</f>
        <v>7-9</v>
      </c>
      <c r="F16" s="6" t="str">
        <f>IF('Ξένες Γλώσσες'!E2="","",'Ξένες Γλώσσες'!E2)</f>
        <v/>
      </c>
      <c r="G16" s="6" t="str">
        <f>IF('Ξένες Γλώσσες'!F2="","",'Ξένες Γλώσσες'!F2)</f>
        <v/>
      </c>
      <c r="H16" s="37" t="str">
        <f>IF('Ξένες Γλώσσες'!$G$2="","",'Ξένες Γλώσσες'!$G$2)</f>
        <v>Φ. Καραμητρόγλου</v>
      </c>
    </row>
    <row r="17" spans="1:8" x14ac:dyDescent="0.35">
      <c r="A17" s="140"/>
      <c r="B17" s="54"/>
      <c r="C17" s="7" t="str">
        <f>IF('Ξένες Γλώσσες'!B3="","",'Ξένες Γλώσσες'!B3)</f>
        <v>Α25</v>
      </c>
      <c r="D17" s="7" t="str">
        <f>IF('Ξένες Γλώσσες'!C3="","",'Ξένες Γλώσσες'!C3)</f>
        <v/>
      </c>
      <c r="E17" s="7" t="str">
        <f>IF('Ξένες Γλώσσες'!D3="","",'Ξένες Γλώσσες'!D3)</f>
        <v>Α25</v>
      </c>
      <c r="F17" s="7" t="str">
        <f>IF('Ξένες Γλώσσες'!E3="","",'Ξένες Γλώσσες'!E3)</f>
        <v/>
      </c>
      <c r="G17" s="7" t="str">
        <f>IF('Ξένες Γλώσσες'!F3="","",'Ξένες Γλώσσες'!F3)</f>
        <v/>
      </c>
      <c r="H17" s="19" t="str">
        <f>IF('Ξένες Γλώσσες'!$G$3="","",'Ξένες Γλώσσες'!$G$3)</f>
        <v/>
      </c>
    </row>
    <row r="18" spans="1:8" x14ac:dyDescent="0.35">
      <c r="A18" s="139" t="s">
        <v>286</v>
      </c>
      <c r="B18" s="52">
        <v>4915</v>
      </c>
      <c r="C18" s="6" t="str">
        <f>IF('Ξένες Γλώσσες'!B4="","",'Ξένες Γλώσσες'!B4)</f>
        <v>1-3</v>
      </c>
      <c r="D18" s="6" t="str">
        <f>IF('Ξένες Γλώσσες'!C4="","",'Ξένες Γλώσσες'!C4)</f>
        <v/>
      </c>
      <c r="E18" s="6" t="str">
        <f>IF('Ξένες Γλώσσες'!D4="","",'Ξένες Γλώσσες'!D4)</f>
        <v/>
      </c>
      <c r="F18" s="6" t="str">
        <f>IF('Ξένες Γλώσσες'!E4="","",'Ξένες Γλώσσες'!E4)</f>
        <v/>
      </c>
      <c r="G18" s="6" t="str">
        <f>IF('Ξένες Γλώσσες'!F4="","",'Ξένες Γλώσσες'!F4)</f>
        <v>3-5</v>
      </c>
      <c r="H18" s="37" t="str">
        <f>IF('Ξένες Γλώσσες'!$G$4="","",'Ξένες Γλώσσες'!$G$4)</f>
        <v>Φ. Σωφρονίδου</v>
      </c>
    </row>
    <row r="19" spans="1:8" x14ac:dyDescent="0.35">
      <c r="A19" s="140"/>
      <c r="B19" s="54"/>
      <c r="C19" s="7" t="str">
        <f>IF('Ξένες Γλώσσες'!B5="","",'Ξένες Γλώσσες'!B5)</f>
        <v>Τ101</v>
      </c>
      <c r="D19" s="7" t="str">
        <f>IF('Ξένες Γλώσσες'!C5="","",'Ξένες Γλώσσες'!C5)</f>
        <v/>
      </c>
      <c r="E19" s="7" t="str">
        <f>IF('Ξένες Γλώσσες'!D5="","",'Ξένες Γλώσσες'!D5)</f>
        <v/>
      </c>
      <c r="F19" s="7" t="str">
        <f>IF('Ξένες Γλώσσες'!E5="","",'Ξένες Γλώσσες'!E5)</f>
        <v/>
      </c>
      <c r="G19" s="7" t="str">
        <f>IF('Ξένες Γλώσσες'!F5="","",'Ξένες Γλώσσες'!F5)</f>
        <v>Δ102</v>
      </c>
      <c r="H19" s="19" t="str">
        <f>IF('Ξένες Γλώσσες'!$G$5="","",'Ξένες Γλώσσες'!$G$5)</f>
        <v/>
      </c>
    </row>
    <row r="20" spans="1:8" x14ac:dyDescent="0.35">
      <c r="A20" s="139" t="s">
        <v>288</v>
      </c>
      <c r="B20" s="52">
        <v>4917</v>
      </c>
      <c r="C20" s="6" t="str">
        <f>IF('Ξένες Γλώσσες'!B6="","",'Ξένες Γλώσσες'!B6)</f>
        <v>9-11</v>
      </c>
      <c r="D20" s="6" t="str">
        <f>IF('Ξένες Γλώσσες'!C6="","",'Ξένες Γλώσσες'!C6)</f>
        <v>9-11</v>
      </c>
      <c r="E20" s="6" t="str">
        <f>IF('Ξένες Γλώσσες'!D6="","",'Ξένες Γλώσσες'!D6)</f>
        <v/>
      </c>
      <c r="F20" s="6" t="str">
        <f>IF('Ξένες Γλώσσες'!E6="","",'Ξένες Γλώσσες'!E6)</f>
        <v/>
      </c>
      <c r="G20" s="6" t="str">
        <f>IF('Ξένες Γλώσσες'!F6="","",'Ξένες Γλώσσες'!F6)</f>
        <v/>
      </c>
      <c r="H20" s="37" t="str">
        <f>IF('Ξένες Γλώσσες'!$G$6="","",'Ξένες Γλώσσες'!$G$6)</f>
        <v>Ι. Ζήκου</v>
      </c>
    </row>
    <row r="21" spans="1:8" x14ac:dyDescent="0.35">
      <c r="A21" s="140"/>
      <c r="B21" s="54"/>
      <c r="C21" s="7" t="str">
        <f>IF('Ξένες Γλώσσες'!B7="","",'Ξένες Γλώσσες'!B7)</f>
        <v>Δ102</v>
      </c>
      <c r="D21" s="7" t="str">
        <f>IF('Ξένες Γλώσσες'!C7="","",'Ξένες Γλώσσες'!C7)</f>
        <v>Α47</v>
      </c>
      <c r="E21" s="7" t="str">
        <f>IF('Ξένες Γλώσσες'!D7="","",'Ξένες Γλώσσες'!D7)</f>
        <v/>
      </c>
      <c r="F21" s="7" t="str">
        <f>IF('Ξένες Γλώσσες'!E7="","",'Ξένες Γλώσσες'!E7)</f>
        <v/>
      </c>
      <c r="G21" s="7" t="str">
        <f>IF('Ξένες Γλώσσες'!F7="","",'Ξένες Γλώσσες'!F7)</f>
        <v/>
      </c>
      <c r="H21" s="19" t="str">
        <f>IF('Ξένες Γλώσσες'!$G$7="","",'Ξένες Γλώσσες'!$G$7)</f>
        <v/>
      </c>
    </row>
    <row r="22" spans="1:8" x14ac:dyDescent="0.35">
      <c r="A22" s="146" t="s">
        <v>28</v>
      </c>
      <c r="B22" s="147"/>
      <c r="C22" s="148"/>
      <c r="D22" s="148"/>
      <c r="E22" s="148"/>
      <c r="F22" s="148"/>
      <c r="G22" s="148"/>
      <c r="H22" s="149"/>
    </row>
    <row r="23" spans="1:8" ht="15" customHeight="1" x14ac:dyDescent="0.35">
      <c r="A23" s="139" t="s">
        <v>145</v>
      </c>
      <c r="B23" s="52">
        <v>4105</v>
      </c>
      <c r="C23" s="2"/>
      <c r="D23" s="2" t="s">
        <v>13</v>
      </c>
      <c r="E23" s="2"/>
      <c r="F23" s="2"/>
      <c r="G23" s="2"/>
      <c r="H23" s="37" t="s">
        <v>9</v>
      </c>
    </row>
    <row r="24" spans="1:8" x14ac:dyDescent="0.35">
      <c r="A24" s="140"/>
      <c r="B24" s="53"/>
      <c r="C24" s="3"/>
      <c r="D24" s="3" t="s">
        <v>59</v>
      </c>
      <c r="E24" s="3"/>
      <c r="F24" s="3"/>
      <c r="G24" s="3"/>
      <c r="H24" s="19" t="s">
        <v>488</v>
      </c>
    </row>
    <row r="25" spans="1:8" ht="15" customHeight="1" x14ac:dyDescent="0.35">
      <c r="A25" s="139" t="s">
        <v>144</v>
      </c>
      <c r="B25" s="52">
        <v>4101</v>
      </c>
      <c r="C25" s="2"/>
      <c r="D25" s="2" t="s">
        <v>12</v>
      </c>
      <c r="E25" s="2"/>
      <c r="F25" s="2"/>
      <c r="G25" s="2"/>
      <c r="H25" s="37" t="s">
        <v>431</v>
      </c>
    </row>
    <row r="26" spans="1:8" ht="15" thickBot="1" x14ac:dyDescent="0.4">
      <c r="A26" s="165"/>
      <c r="B26" s="57"/>
      <c r="C26" s="9"/>
      <c r="D26" s="9" t="s">
        <v>59</v>
      </c>
      <c r="E26" s="9"/>
      <c r="F26" s="9"/>
      <c r="G26" s="9"/>
      <c r="H26" s="73"/>
    </row>
    <row r="27" spans="1:8" ht="15" thickTop="1" x14ac:dyDescent="0.35"/>
    <row r="28" spans="1:8" ht="27.75" customHeight="1" x14ac:dyDescent="0.35">
      <c r="A28" s="163" t="s">
        <v>519</v>
      </c>
      <c r="B28" s="163"/>
      <c r="C28" s="164"/>
      <c r="D28" s="164"/>
      <c r="E28" s="164"/>
      <c r="F28" s="164"/>
      <c r="G28" s="164"/>
      <c r="H28" s="164"/>
    </row>
    <row r="29" spans="1:8" x14ac:dyDescent="0.35">
      <c r="A29" s="80" t="s">
        <v>19</v>
      </c>
      <c r="B29" s="81"/>
      <c r="C29" s="82"/>
      <c r="D29" s="82"/>
      <c r="E29" s="82"/>
      <c r="F29" s="82"/>
      <c r="G29" s="82"/>
      <c r="H29" s="83"/>
    </row>
    <row r="30" spans="1:8" ht="15" thickBot="1" x14ac:dyDescent="0.4">
      <c r="A30" s="84" t="s">
        <v>11</v>
      </c>
      <c r="H30" s="87" t="s">
        <v>29</v>
      </c>
    </row>
    <row r="31" spans="1:8" ht="15" thickTop="1" x14ac:dyDescent="0.35">
      <c r="A31" s="88" t="s">
        <v>0</v>
      </c>
      <c r="B31" s="89"/>
      <c r="C31" s="90" t="s">
        <v>1</v>
      </c>
      <c r="D31" s="90" t="s">
        <v>2</v>
      </c>
      <c r="E31" s="90" t="s">
        <v>3</v>
      </c>
      <c r="F31" s="90" t="s">
        <v>4</v>
      </c>
      <c r="G31" s="90" t="s">
        <v>5</v>
      </c>
      <c r="H31" s="91" t="s">
        <v>6</v>
      </c>
    </row>
    <row r="32" spans="1:8" x14ac:dyDescent="0.35">
      <c r="A32" s="156" t="s">
        <v>125</v>
      </c>
      <c r="B32" s="157"/>
      <c r="C32" s="157"/>
      <c r="D32" s="157"/>
      <c r="E32" s="157"/>
      <c r="F32" s="157"/>
      <c r="G32" s="158"/>
      <c r="H32" s="159"/>
    </row>
    <row r="33" spans="1:8" ht="15" customHeight="1" x14ac:dyDescent="0.35">
      <c r="A33" s="139" t="s">
        <v>61</v>
      </c>
      <c r="B33" s="52">
        <v>4115</v>
      </c>
      <c r="C33" s="2"/>
      <c r="D33" s="2" t="s">
        <v>15</v>
      </c>
      <c r="E33" s="2" t="s">
        <v>15</v>
      </c>
      <c r="F33" s="2"/>
      <c r="G33" s="2"/>
      <c r="H33" s="37" t="s">
        <v>490</v>
      </c>
    </row>
    <row r="34" spans="1:8" x14ac:dyDescent="0.35">
      <c r="A34" s="140"/>
      <c r="B34" s="53"/>
      <c r="C34" s="3"/>
      <c r="D34" s="3" t="s">
        <v>30</v>
      </c>
      <c r="E34" s="3" t="s">
        <v>8</v>
      </c>
      <c r="F34" s="3"/>
      <c r="G34" s="3"/>
      <c r="H34" s="19"/>
    </row>
    <row r="35" spans="1:8" ht="15" customHeight="1" x14ac:dyDescent="0.35">
      <c r="A35" s="139" t="s">
        <v>153</v>
      </c>
      <c r="B35" s="52">
        <v>4113</v>
      </c>
      <c r="C35" s="2"/>
      <c r="D35" s="2" t="s">
        <v>12</v>
      </c>
      <c r="E35" s="2"/>
      <c r="F35" s="2" t="s">
        <v>12</v>
      </c>
      <c r="G35" s="2"/>
      <c r="H35" s="37" t="s">
        <v>491</v>
      </c>
    </row>
    <row r="36" spans="1:8" x14ac:dyDescent="0.35">
      <c r="A36" s="140"/>
      <c r="B36" s="53"/>
      <c r="C36" s="3"/>
      <c r="D36" s="3" t="s">
        <v>30</v>
      </c>
      <c r="E36" s="3"/>
      <c r="F36" s="3" t="s">
        <v>30</v>
      </c>
      <c r="G36" s="3"/>
      <c r="H36" s="19"/>
    </row>
    <row r="37" spans="1:8" ht="15" customHeight="1" x14ac:dyDescent="0.35">
      <c r="A37" s="139" t="s">
        <v>129</v>
      </c>
      <c r="B37" s="52">
        <v>4117</v>
      </c>
      <c r="C37" s="2" t="s">
        <v>12</v>
      </c>
      <c r="D37" s="2"/>
      <c r="E37" s="2" t="s">
        <v>12</v>
      </c>
      <c r="F37" s="2"/>
      <c r="G37" s="2"/>
      <c r="H37" s="37" t="s">
        <v>488</v>
      </c>
    </row>
    <row r="38" spans="1:8" ht="15" customHeight="1" x14ac:dyDescent="0.35">
      <c r="A38" s="141"/>
      <c r="B38" s="54"/>
      <c r="C38" s="4" t="s">
        <v>41</v>
      </c>
      <c r="D38" s="4"/>
      <c r="E38" s="4" t="s">
        <v>24</v>
      </c>
      <c r="F38" s="4"/>
      <c r="G38" s="4"/>
      <c r="H38" s="18"/>
    </row>
    <row r="39" spans="1:8" ht="15" customHeight="1" x14ac:dyDescent="0.35">
      <c r="A39" s="141"/>
      <c r="B39" s="54"/>
      <c r="C39" s="4" t="s">
        <v>12</v>
      </c>
      <c r="D39" s="4"/>
      <c r="E39" s="4"/>
      <c r="F39" s="4"/>
      <c r="G39" s="4"/>
      <c r="H39" s="18"/>
    </row>
    <row r="40" spans="1:8" x14ac:dyDescent="0.35">
      <c r="A40" s="140"/>
      <c r="B40" s="53"/>
      <c r="C40" s="11" t="s">
        <v>420</v>
      </c>
      <c r="D40" s="3"/>
      <c r="E40" s="3"/>
      <c r="F40" s="3"/>
      <c r="G40" s="3"/>
      <c r="H40" s="19"/>
    </row>
    <row r="41" spans="1:8" ht="15" customHeight="1" x14ac:dyDescent="0.35">
      <c r="A41" s="139" t="s">
        <v>242</v>
      </c>
      <c r="B41" s="52">
        <v>4106</v>
      </c>
      <c r="C41" s="2"/>
      <c r="D41" s="2" t="s">
        <v>13</v>
      </c>
      <c r="E41" s="2"/>
      <c r="F41" s="2" t="s">
        <v>13</v>
      </c>
      <c r="G41" s="2"/>
      <c r="H41" s="37" t="s">
        <v>383</v>
      </c>
    </row>
    <row r="42" spans="1:8" x14ac:dyDescent="0.35">
      <c r="A42" s="140"/>
      <c r="B42" s="53"/>
      <c r="C42" s="3"/>
      <c r="D42" s="3" t="s">
        <v>30</v>
      </c>
      <c r="E42" s="3"/>
      <c r="F42" s="3" t="s">
        <v>30</v>
      </c>
      <c r="G42" s="3"/>
      <c r="H42" s="19"/>
    </row>
    <row r="43" spans="1:8" ht="15" customHeight="1" x14ac:dyDescent="0.35">
      <c r="A43" s="139" t="s">
        <v>154</v>
      </c>
      <c r="B43" s="52">
        <v>4126</v>
      </c>
      <c r="C43" s="2" t="s">
        <v>13</v>
      </c>
      <c r="D43" s="203"/>
      <c r="E43" s="203" t="s">
        <v>13</v>
      </c>
      <c r="F43" s="204"/>
      <c r="G43" s="203"/>
      <c r="H43" s="205" t="s">
        <v>492</v>
      </c>
    </row>
    <row r="44" spans="1:8" x14ac:dyDescent="0.35">
      <c r="A44" s="140"/>
      <c r="B44" s="53"/>
      <c r="C44" s="3" t="s">
        <v>30</v>
      </c>
      <c r="D44" s="206"/>
      <c r="E44" s="206" t="s">
        <v>24</v>
      </c>
      <c r="F44" s="207"/>
      <c r="G44" s="206"/>
      <c r="H44" s="208"/>
    </row>
    <row r="45" spans="1:8" x14ac:dyDescent="0.35">
      <c r="A45" s="146" t="s">
        <v>27</v>
      </c>
      <c r="B45" s="147"/>
      <c r="C45" s="148"/>
      <c r="D45" s="148"/>
      <c r="E45" s="148"/>
      <c r="F45" s="148"/>
      <c r="G45" s="148"/>
      <c r="H45" s="149"/>
    </row>
    <row r="46" spans="1:8" ht="15" customHeight="1" x14ac:dyDescent="0.35">
      <c r="A46" s="139" t="s">
        <v>296</v>
      </c>
      <c r="B46" s="52">
        <v>4919</v>
      </c>
      <c r="C46" s="6" t="str">
        <f>IF('Ξένες Γλώσσες'!B8="","",'Ξένες Γλώσσες'!B8)</f>
        <v>7-9</v>
      </c>
      <c r="D46" s="6" t="str">
        <f>IF('Ξένες Γλώσσες'!C8="","",'Ξένες Γλώσσες'!C8)</f>
        <v/>
      </c>
      <c r="E46" s="6" t="str">
        <f>IF('Ξένες Γλώσσες'!D8="","",'Ξένες Γλώσσες'!D8)</f>
        <v/>
      </c>
      <c r="F46" s="6" t="str">
        <f>IF('Ξένες Γλώσσες'!E8="","",'Ξένες Γλώσσες'!E8)</f>
        <v/>
      </c>
      <c r="G46" s="6" t="str">
        <f>IF('Ξένες Γλώσσες'!F8="","",'Ξένες Γλώσσες'!F8)</f>
        <v>5-7</v>
      </c>
      <c r="H46" s="37" t="str">
        <f>IF('Ξένες Γλώσσες'!$G$8="","",'Ξένες Γλώσσες'!$G$8)</f>
        <v>Φ. Καραμητρόγλου</v>
      </c>
    </row>
    <row r="47" spans="1:8" x14ac:dyDescent="0.35">
      <c r="A47" s="140"/>
      <c r="B47" s="54"/>
      <c r="C47" s="7" t="str">
        <f>IF('Ξένες Γλώσσες'!B9="","",'Ξένες Γλώσσες'!B9)</f>
        <v>Α25</v>
      </c>
      <c r="D47" s="7" t="str">
        <f>IF('Ξένες Γλώσσες'!C9="","",'Ξένες Γλώσσες'!C9)</f>
        <v/>
      </c>
      <c r="E47" s="7" t="str">
        <f>IF('Ξένες Γλώσσες'!D9="","",'Ξένες Γλώσσες'!D9)</f>
        <v/>
      </c>
      <c r="F47" s="7" t="str">
        <f>IF('Ξένες Γλώσσες'!E9="","",'Ξένες Γλώσσες'!E9)</f>
        <v/>
      </c>
      <c r="G47" s="7" t="str">
        <f>IF('Ξένες Γλώσσες'!F9="","",'Ξένες Γλώσσες'!F9)</f>
        <v>Α31</v>
      </c>
      <c r="H47" s="19" t="str">
        <f>IF('Ξένες Γλώσσες'!$G$9="","",'Ξένες Γλώσσες'!$G$9)</f>
        <v/>
      </c>
    </row>
    <row r="48" spans="1:8" x14ac:dyDescent="0.35">
      <c r="A48" s="139" t="s">
        <v>297</v>
      </c>
      <c r="B48" s="52">
        <v>4921</v>
      </c>
      <c r="C48" s="6" t="str">
        <f>IF('Ξένες Γλώσσες'!B10="","",'Ξένες Γλώσσες'!B10)</f>
        <v>11-1</v>
      </c>
      <c r="D48" s="6" t="str">
        <f>IF('Ξένες Γλώσσες'!C10="","",'Ξένες Γλώσσες'!C10)</f>
        <v/>
      </c>
      <c r="E48" s="6" t="str">
        <f>IF('Ξένες Γλώσσες'!D10="","",'Ξένες Γλώσσες'!D10)</f>
        <v>11-1</v>
      </c>
      <c r="F48" s="6" t="str">
        <f>IF('Ξένες Γλώσσες'!E10="","",'Ξένες Γλώσσες'!E10)</f>
        <v/>
      </c>
      <c r="G48" s="6" t="str">
        <f>IF('Ξένες Γλώσσες'!F10="","",'Ξένες Γλώσσες'!F10)</f>
        <v/>
      </c>
      <c r="H48" s="37" t="str">
        <f>IF('Ξένες Γλώσσες'!$G$10="","",'Ξένες Γλώσσες'!$G$10)</f>
        <v>Φ. Σωφρονίδου</v>
      </c>
    </row>
    <row r="49" spans="1:8" x14ac:dyDescent="0.35">
      <c r="A49" s="140"/>
      <c r="B49" s="54"/>
      <c r="C49" s="7" t="str">
        <f>IF('Ξένες Γλώσσες'!B11="","",'Ξένες Γλώσσες'!B11)</f>
        <v>Τ101</v>
      </c>
      <c r="D49" s="7" t="str">
        <f>IF('Ξένες Γλώσσες'!C11="","",'Ξένες Γλώσσες'!C11)</f>
        <v/>
      </c>
      <c r="E49" s="7" t="str">
        <f>IF('Ξένες Γλώσσες'!D11="","",'Ξένες Γλώσσες'!D11)</f>
        <v>Τ101</v>
      </c>
      <c r="F49" s="7" t="str">
        <f>IF('Ξένες Γλώσσες'!E11="","",'Ξένες Γλώσσες'!E11)</f>
        <v/>
      </c>
      <c r="G49" s="7" t="str">
        <f>IF('Ξένες Γλώσσες'!F11="","",'Ξένες Γλώσσες'!F11)</f>
        <v/>
      </c>
      <c r="H49" s="19" t="str">
        <f>IF('Ξένες Γλώσσες'!$G$11="","",'Ξένες Γλώσσες'!$G$11)</f>
        <v/>
      </c>
    </row>
    <row r="50" spans="1:8" x14ac:dyDescent="0.35">
      <c r="A50" s="139" t="s">
        <v>298</v>
      </c>
      <c r="B50" s="52">
        <v>4923</v>
      </c>
      <c r="C50" s="6" t="str">
        <f>IF('Ξένες Γλώσσες'!B12="","",'Ξένες Γλώσσες'!B12)</f>
        <v>11-1</v>
      </c>
      <c r="D50" s="6" t="str">
        <f>IF('Ξένες Γλώσσες'!C12="","",'Ξένες Γλώσσες'!C12)</f>
        <v/>
      </c>
      <c r="E50" s="6" t="str">
        <f>IF('Ξένες Γλώσσες'!D12="","",'Ξένες Γλώσσες'!D12)</f>
        <v/>
      </c>
      <c r="F50" s="6" t="str">
        <f>IF('Ξένες Γλώσσες'!E12="","",'Ξένες Γλώσσες'!E12)</f>
        <v>11-1</v>
      </c>
      <c r="G50" s="6" t="str">
        <f>IF('Ξένες Γλώσσες'!F12="","",'Ξένες Γλώσσες'!F12)</f>
        <v/>
      </c>
      <c r="H50" s="37" t="str">
        <f>IF('Ξένες Γλώσσες'!$G$12="","",'Ξένες Γλώσσες'!$G$12)</f>
        <v xml:space="preserve">Ι. Ζήκου </v>
      </c>
    </row>
    <row r="51" spans="1:8" x14ac:dyDescent="0.35">
      <c r="A51" s="140"/>
      <c r="B51" s="54"/>
      <c r="C51" s="7" t="str">
        <f>IF('Ξένες Γλώσσες'!B13="","",'Ξένες Γλώσσες'!B13)</f>
        <v>Δ102</v>
      </c>
      <c r="D51" s="7" t="str">
        <f>IF('Ξένες Γλώσσες'!C13="","",'Ξένες Γλώσσες'!C13)</f>
        <v/>
      </c>
      <c r="E51" s="7" t="str">
        <f>IF('Ξένες Γλώσσες'!D13="","",'Ξένες Γλώσσες'!D13)</f>
        <v/>
      </c>
      <c r="F51" s="7" t="str">
        <f>IF('Ξένες Γλώσσες'!E13="","",'Ξένες Γλώσσες'!E13)</f>
        <v>Δ102</v>
      </c>
      <c r="G51" s="7" t="str">
        <f>IF('Ξένες Γλώσσες'!F13="","",'Ξένες Γλώσσες'!F13)</f>
        <v/>
      </c>
      <c r="H51" s="19" t="str">
        <f>IF('Ξένες Γλώσσες'!$G$13="","",'Ξένες Γλώσσες'!$G$13)</f>
        <v/>
      </c>
    </row>
    <row r="52" spans="1:8" x14ac:dyDescent="0.35">
      <c r="A52" s="146" t="s">
        <v>28</v>
      </c>
      <c r="B52" s="147"/>
      <c r="C52" s="148"/>
      <c r="D52" s="148"/>
      <c r="E52" s="148"/>
      <c r="F52" s="148"/>
      <c r="G52" s="148"/>
      <c r="H52" s="149"/>
    </row>
    <row r="53" spans="1:8" ht="15" customHeight="1" x14ac:dyDescent="0.35">
      <c r="A53" s="139" t="s">
        <v>61</v>
      </c>
      <c r="B53" s="52">
        <v>4115</v>
      </c>
      <c r="C53" s="2"/>
      <c r="D53" s="2"/>
      <c r="E53" s="2"/>
      <c r="F53" s="2"/>
      <c r="G53" s="2" t="s">
        <v>17</v>
      </c>
      <c r="H53" s="37" t="s">
        <v>431</v>
      </c>
    </row>
    <row r="54" spans="1:8" x14ac:dyDescent="0.35">
      <c r="A54" s="140"/>
      <c r="B54" s="53"/>
      <c r="C54" s="3"/>
      <c r="D54" s="3"/>
      <c r="E54" s="3"/>
      <c r="F54" s="3"/>
      <c r="G54" s="3" t="s">
        <v>362</v>
      </c>
      <c r="H54" s="19"/>
    </row>
    <row r="55" spans="1:8" ht="15" customHeight="1" x14ac:dyDescent="0.35">
      <c r="A55" s="139" t="s">
        <v>153</v>
      </c>
      <c r="B55" s="52">
        <v>4113</v>
      </c>
      <c r="C55" s="2"/>
      <c r="D55" s="2" t="s">
        <v>14</v>
      </c>
      <c r="E55" s="2"/>
      <c r="F55" s="2"/>
      <c r="G55" s="2"/>
      <c r="H55" s="37" t="s">
        <v>431</v>
      </c>
    </row>
    <row r="56" spans="1:8" x14ac:dyDescent="0.35">
      <c r="A56" s="140"/>
      <c r="B56" s="53"/>
      <c r="C56" s="3"/>
      <c r="D56" s="3" t="s">
        <v>30</v>
      </c>
      <c r="E56" s="3"/>
      <c r="F56" s="3"/>
      <c r="G56" s="3"/>
      <c r="H56" s="19"/>
    </row>
    <row r="57" spans="1:8" ht="15" customHeight="1" x14ac:dyDescent="0.35">
      <c r="A57" s="139" t="s">
        <v>242</v>
      </c>
      <c r="B57" s="52">
        <v>4106</v>
      </c>
      <c r="C57" s="2"/>
      <c r="D57" s="2" t="s">
        <v>16</v>
      </c>
      <c r="E57" s="2"/>
      <c r="F57" s="2"/>
      <c r="G57" s="2"/>
      <c r="H57" s="37" t="s">
        <v>431</v>
      </c>
    </row>
    <row r="58" spans="1:8" x14ac:dyDescent="0.35">
      <c r="A58" s="140"/>
      <c r="B58" s="53"/>
      <c r="C58" s="3"/>
      <c r="D58" s="3" t="s">
        <v>30</v>
      </c>
      <c r="E58" s="3"/>
      <c r="F58" s="3"/>
      <c r="G58" s="3"/>
      <c r="H58" s="19"/>
    </row>
    <row r="59" spans="1:8" ht="15" customHeight="1" x14ac:dyDescent="0.35">
      <c r="A59" s="139" t="s">
        <v>129</v>
      </c>
      <c r="B59" s="52">
        <v>4117</v>
      </c>
      <c r="C59" s="2"/>
      <c r="D59" s="2"/>
      <c r="E59" s="2"/>
      <c r="F59" s="2" t="s">
        <v>14</v>
      </c>
      <c r="G59" s="2"/>
      <c r="H59" s="37" t="s">
        <v>488</v>
      </c>
    </row>
    <row r="60" spans="1:8" ht="15" thickBot="1" x14ac:dyDescent="0.4">
      <c r="A60" s="165"/>
      <c r="B60" s="57"/>
      <c r="C60" s="9"/>
      <c r="D60" s="9"/>
      <c r="E60" s="9"/>
      <c r="F60" s="9" t="s">
        <v>420</v>
      </c>
      <c r="G60" s="9"/>
      <c r="H60" s="73"/>
    </row>
    <row r="61" spans="1:8" ht="15" thickTop="1" x14ac:dyDescent="0.35"/>
    <row r="62" spans="1:8" ht="27.75" customHeight="1" x14ac:dyDescent="0.35">
      <c r="A62"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62" s="163"/>
      <c r="C62" s="164"/>
      <c r="D62" s="164"/>
      <c r="E62" s="164"/>
      <c r="F62" s="164"/>
      <c r="G62" s="164"/>
      <c r="H62" s="164"/>
    </row>
    <row r="63" spans="1:8" x14ac:dyDescent="0.35">
      <c r="A63" s="80" t="s">
        <v>19</v>
      </c>
      <c r="B63" s="81"/>
      <c r="C63" s="82"/>
      <c r="D63" s="82"/>
      <c r="E63" s="82"/>
      <c r="F63" s="82"/>
      <c r="G63" s="82"/>
      <c r="H63" s="83"/>
    </row>
    <row r="64" spans="1:8" ht="15" thickBot="1" x14ac:dyDescent="0.4">
      <c r="A64" s="84" t="s">
        <v>11</v>
      </c>
      <c r="H64" s="87" t="s">
        <v>31</v>
      </c>
    </row>
    <row r="65" spans="1:8" ht="15" thickTop="1" x14ac:dyDescent="0.35">
      <c r="A65" s="88" t="s">
        <v>0</v>
      </c>
      <c r="B65" s="89"/>
      <c r="C65" s="90" t="s">
        <v>1</v>
      </c>
      <c r="D65" s="90" t="s">
        <v>2</v>
      </c>
      <c r="E65" s="90" t="s">
        <v>3</v>
      </c>
      <c r="F65" s="90" t="s">
        <v>4</v>
      </c>
      <c r="G65" s="90" t="s">
        <v>5</v>
      </c>
      <c r="H65" s="91" t="s">
        <v>6</v>
      </c>
    </row>
    <row r="66" spans="1:8" ht="15" customHeight="1" x14ac:dyDescent="0.35">
      <c r="A66" s="156" t="s">
        <v>128</v>
      </c>
      <c r="B66" s="157"/>
      <c r="C66" s="157"/>
      <c r="D66" s="157"/>
      <c r="E66" s="157"/>
      <c r="F66" s="157"/>
      <c r="G66" s="158"/>
      <c r="H66" s="159"/>
    </row>
    <row r="67" spans="1:8" ht="15" customHeight="1" x14ac:dyDescent="0.35">
      <c r="A67" s="139" t="s">
        <v>368</v>
      </c>
      <c r="B67" s="52">
        <v>4147</v>
      </c>
      <c r="C67" s="2" t="s">
        <v>13</v>
      </c>
      <c r="D67" s="2"/>
      <c r="E67" s="2"/>
      <c r="F67" s="2"/>
      <c r="G67" s="2" t="s">
        <v>13</v>
      </c>
      <c r="H67" s="37" t="s">
        <v>431</v>
      </c>
    </row>
    <row r="68" spans="1:8" x14ac:dyDescent="0.35">
      <c r="A68" s="140"/>
      <c r="B68" s="53"/>
      <c r="C68" s="3" t="s">
        <v>362</v>
      </c>
      <c r="D68" s="3"/>
      <c r="E68" s="3"/>
      <c r="F68" s="3"/>
      <c r="G68" s="3" t="s">
        <v>362</v>
      </c>
      <c r="H68" s="19" t="s">
        <v>393</v>
      </c>
    </row>
    <row r="69" spans="1:8" ht="15" customHeight="1" x14ac:dyDescent="0.35">
      <c r="A69" s="139" t="s">
        <v>341</v>
      </c>
      <c r="B69" s="52">
        <v>4120</v>
      </c>
      <c r="C69" s="2" t="s">
        <v>12</v>
      </c>
      <c r="D69" s="2"/>
      <c r="E69" s="2" t="s">
        <v>12</v>
      </c>
      <c r="F69" s="2"/>
      <c r="G69" s="2"/>
      <c r="H69" s="37" t="s">
        <v>493</v>
      </c>
    </row>
    <row r="70" spans="1:8" x14ac:dyDescent="0.35">
      <c r="A70" s="140"/>
      <c r="B70" s="53"/>
      <c r="C70" s="3" t="s">
        <v>30</v>
      </c>
      <c r="D70" s="3"/>
      <c r="E70" s="3" t="s">
        <v>30</v>
      </c>
      <c r="F70" s="3"/>
      <c r="G70" s="3"/>
      <c r="H70" s="19"/>
    </row>
    <row r="71" spans="1:8" ht="15" customHeight="1" x14ac:dyDescent="0.35">
      <c r="A71" s="139" t="s">
        <v>543</v>
      </c>
      <c r="B71" s="52">
        <v>4123</v>
      </c>
      <c r="C71" s="2"/>
      <c r="D71" s="2"/>
      <c r="E71" s="2"/>
      <c r="F71" s="2" t="s">
        <v>45</v>
      </c>
      <c r="G71" s="2"/>
      <c r="H71" s="37" t="s">
        <v>544</v>
      </c>
    </row>
    <row r="72" spans="1:8" x14ac:dyDescent="0.35">
      <c r="A72" s="140"/>
      <c r="B72" s="53"/>
      <c r="C72" s="3"/>
      <c r="D72" s="3"/>
      <c r="E72" s="3"/>
      <c r="F72" s="3" t="s">
        <v>241</v>
      </c>
      <c r="G72" s="3"/>
      <c r="H72" s="19" t="s">
        <v>393</v>
      </c>
    </row>
    <row r="73" spans="1:8" ht="15" customHeight="1" x14ac:dyDescent="0.35">
      <c r="A73" s="139" t="s">
        <v>545</v>
      </c>
      <c r="B73" s="52">
        <v>4136</v>
      </c>
      <c r="C73" s="2" t="s">
        <v>15</v>
      </c>
      <c r="D73" s="2" t="s">
        <v>15</v>
      </c>
      <c r="E73" s="2"/>
      <c r="F73" s="2"/>
      <c r="G73" s="2"/>
      <c r="H73" s="37" t="s">
        <v>546</v>
      </c>
    </row>
    <row r="74" spans="1:8" x14ac:dyDescent="0.35">
      <c r="A74" s="140"/>
      <c r="B74" s="53"/>
      <c r="C74" s="3" t="s">
        <v>8</v>
      </c>
      <c r="D74" s="3" t="s">
        <v>24</v>
      </c>
      <c r="E74" s="3"/>
      <c r="F74" s="3"/>
      <c r="G74" s="3"/>
      <c r="H74" s="19" t="s">
        <v>393</v>
      </c>
    </row>
    <row r="75" spans="1:8" ht="15" customHeight="1" x14ac:dyDescent="0.35">
      <c r="A75" s="139" t="s">
        <v>593</v>
      </c>
      <c r="B75" s="52">
        <v>4124</v>
      </c>
      <c r="C75" s="2"/>
      <c r="D75" s="2" t="s">
        <v>340</v>
      </c>
      <c r="E75" s="2"/>
      <c r="F75" s="2"/>
      <c r="G75" s="2"/>
      <c r="H75" s="37" t="s">
        <v>595</v>
      </c>
    </row>
    <row r="76" spans="1:8" x14ac:dyDescent="0.35">
      <c r="A76" s="140"/>
      <c r="B76" s="53"/>
      <c r="C76" s="3"/>
      <c r="D76" s="3" t="s">
        <v>594</v>
      </c>
      <c r="E76" s="3"/>
      <c r="F76" s="3"/>
      <c r="G76" s="3"/>
      <c r="H76" s="19"/>
    </row>
    <row r="77" spans="1:8" ht="15" customHeight="1" x14ac:dyDescent="0.35">
      <c r="A77" s="139" t="s">
        <v>494</v>
      </c>
      <c r="B77" s="52">
        <v>4160</v>
      </c>
      <c r="C77" s="2"/>
      <c r="D77" s="2" t="s">
        <v>17</v>
      </c>
      <c r="E77" s="2" t="s">
        <v>17</v>
      </c>
      <c r="F77" s="2"/>
      <c r="G77" s="2"/>
      <c r="H77" s="37" t="s">
        <v>490</v>
      </c>
    </row>
    <row r="78" spans="1:8" x14ac:dyDescent="0.35">
      <c r="A78" s="140"/>
      <c r="B78" s="53"/>
      <c r="C78" s="3"/>
      <c r="D78" s="3" t="s">
        <v>405</v>
      </c>
      <c r="E78" s="3" t="s">
        <v>30</v>
      </c>
      <c r="F78" s="3"/>
      <c r="G78" s="3"/>
      <c r="H78" s="19"/>
    </row>
    <row r="79" spans="1:8" ht="15" customHeight="1" x14ac:dyDescent="0.35">
      <c r="A79" s="139" t="s">
        <v>547</v>
      </c>
      <c r="B79" s="52">
        <v>4128</v>
      </c>
      <c r="C79" s="2" t="s">
        <v>17</v>
      </c>
      <c r="D79" s="2"/>
      <c r="E79" s="2" t="s">
        <v>15</v>
      </c>
      <c r="F79" s="2"/>
      <c r="G79" s="2"/>
      <c r="H79" s="37" t="s">
        <v>244</v>
      </c>
    </row>
    <row r="80" spans="1:8" x14ac:dyDescent="0.35">
      <c r="A80" s="140"/>
      <c r="B80" s="53"/>
      <c r="C80" s="3" t="s">
        <v>30</v>
      </c>
      <c r="D80" s="3"/>
      <c r="E80" s="3" t="s">
        <v>30</v>
      </c>
      <c r="F80" s="3"/>
      <c r="G80" s="3"/>
      <c r="H80" s="19"/>
    </row>
    <row r="81" spans="1:8" x14ac:dyDescent="0.35">
      <c r="A81" s="146" t="s">
        <v>28</v>
      </c>
      <c r="B81" s="147"/>
      <c r="C81" s="148"/>
      <c r="D81" s="148"/>
      <c r="E81" s="148"/>
      <c r="F81" s="148"/>
      <c r="G81" s="148"/>
      <c r="H81" s="149"/>
    </row>
    <row r="82" spans="1:8" ht="15" customHeight="1" x14ac:dyDescent="0.35">
      <c r="A82" s="139" t="s">
        <v>543</v>
      </c>
      <c r="B82" s="52">
        <v>4123</v>
      </c>
      <c r="C82" s="2"/>
      <c r="D82" s="2"/>
      <c r="E82" s="2" t="s">
        <v>18</v>
      </c>
      <c r="F82" s="2"/>
      <c r="G82" s="2"/>
      <c r="H82" s="37" t="s">
        <v>544</v>
      </c>
    </row>
    <row r="83" spans="1:8" x14ac:dyDescent="0.35">
      <c r="A83" s="140"/>
      <c r="B83" s="53"/>
      <c r="C83" s="3"/>
      <c r="D83" s="3"/>
      <c r="E83" s="3" t="s">
        <v>42</v>
      </c>
      <c r="F83" s="3"/>
      <c r="G83" s="3"/>
      <c r="H83" s="19" t="s">
        <v>393</v>
      </c>
    </row>
    <row r="84" spans="1:8" x14ac:dyDescent="0.35">
      <c r="A84" s="146" t="s">
        <v>27</v>
      </c>
      <c r="B84" s="147"/>
      <c r="C84" s="148"/>
      <c r="D84" s="148"/>
      <c r="E84" s="148"/>
      <c r="F84" s="148"/>
      <c r="G84" s="148"/>
      <c r="H84" s="149"/>
    </row>
    <row r="85" spans="1:8" ht="15" customHeight="1" x14ac:dyDescent="0.35">
      <c r="A85" s="139" t="s">
        <v>155</v>
      </c>
      <c r="B85" s="52">
        <v>4943</v>
      </c>
      <c r="C85" s="6" t="str">
        <f>IF('Ξένες Γλώσσες'!B14="","",'Ξένες Γλώσσες'!B14)</f>
        <v/>
      </c>
      <c r="D85" s="6" t="str">
        <f>IF('Ξένες Γλώσσες'!C14="","",'Ξένες Γλώσσες'!C14)</f>
        <v>1-3</v>
      </c>
      <c r="E85" s="6" t="str">
        <f>IF('Ξένες Γλώσσες'!D14="","",'Ξένες Γλώσσες'!D14)</f>
        <v/>
      </c>
      <c r="F85" s="6" t="str">
        <f>IF('Ξένες Γλώσσες'!E14="","",'Ξένες Γλώσσες'!E14)</f>
        <v/>
      </c>
      <c r="G85" s="6" t="str">
        <f>IF('Ξένες Γλώσσες'!F14="","",'Ξένες Γλώσσες'!F14)</f>
        <v>11-1</v>
      </c>
      <c r="H85" s="37" t="str">
        <f>IF('Ξένες Γλώσσες'!$G$14="","",'Ξένες Γλώσσες'!$G$14)</f>
        <v>Α. Ροθώνη</v>
      </c>
    </row>
    <row r="86" spans="1:8" x14ac:dyDescent="0.35">
      <c r="A86" s="140"/>
      <c r="B86" s="54"/>
      <c r="C86" s="7" t="str">
        <f>IF('Ξένες Γλώσσες'!B15="","",'Ξένες Γλώσσες'!B15)</f>
        <v/>
      </c>
      <c r="D86" s="7" t="str">
        <f>IF('Ξένες Γλώσσες'!C15="","",'Ξένες Γλώσσες'!C15)</f>
        <v>Α22</v>
      </c>
      <c r="E86" s="7" t="str">
        <f>IF('Ξένες Γλώσσες'!D15="","",'Ξένες Γλώσσες'!D15)</f>
        <v/>
      </c>
      <c r="F86" s="7" t="str">
        <f>IF('Ξένες Γλώσσες'!E15="","",'Ξένες Γλώσσες'!E15)</f>
        <v/>
      </c>
      <c r="G86" s="7" t="str">
        <f>IF('Ξένες Γλώσσες'!F15="","",'Ξένες Γλώσσες'!F15)</f>
        <v>Α32</v>
      </c>
      <c r="H86" s="19" t="str">
        <f>IF('Ξένες Γλώσσες'!$G$15="","",'Ξένες Γλώσσες'!$G$15)</f>
        <v/>
      </c>
    </row>
    <row r="87" spans="1:8" x14ac:dyDescent="0.35">
      <c r="A87" s="139" t="s">
        <v>156</v>
      </c>
      <c r="B87" s="52">
        <v>4933</v>
      </c>
      <c r="C87" s="2" t="str">
        <f>IF('Ξένες Γλώσσες'!B22="","",'Ξένες Γλώσσες'!B22)</f>
        <v/>
      </c>
      <c r="D87" s="2" t="str">
        <f>IF('Ξένες Γλώσσες'!C22="","",'Ξένες Γλώσσες'!C22)</f>
        <v/>
      </c>
      <c r="E87" s="2" t="str">
        <f>IF('Ξένες Γλώσσες'!D22="","",'Ξένες Γλώσσες'!D22)</f>
        <v>9-11</v>
      </c>
      <c r="F87" s="2" t="str">
        <f>IF('Ξένες Γλώσσες'!E22="","",'Ξένες Γλώσσες'!E22)</f>
        <v/>
      </c>
      <c r="G87" s="2" t="str">
        <f>IF('Ξένες Γλώσσες'!F22="","",'Ξένες Γλώσσες'!F22)</f>
        <v>5-7</v>
      </c>
      <c r="H87" s="37" t="str">
        <f>IF('Ξένες Γλώσσες'!$G$22="","",'Ξένες Γλώσσες'!$G$22)</f>
        <v>Φ. Σωφρονίδου</v>
      </c>
    </row>
    <row r="88" spans="1:8" x14ac:dyDescent="0.35">
      <c r="A88" s="140"/>
      <c r="B88" s="53"/>
      <c r="C88" s="3" t="str">
        <f>IF('Ξένες Γλώσσες'!B23="","",'Ξένες Γλώσσες'!B23)</f>
        <v/>
      </c>
      <c r="D88" s="3" t="str">
        <f>IF('Ξένες Γλώσσες'!C23="","",'Ξένες Γλώσσες'!C23)</f>
        <v/>
      </c>
      <c r="E88" s="3" t="str">
        <f>IF('Ξένες Γλώσσες'!D23="","",'Ξένες Γλώσσες'!D23)</f>
        <v>Τ101</v>
      </c>
      <c r="F88" s="3" t="str">
        <f>IF('Ξένες Γλώσσες'!E23="","",'Ξένες Γλώσσες'!E23)</f>
        <v/>
      </c>
      <c r="G88" s="3" t="str">
        <f>IF('Ξένες Γλώσσες'!F23="","",'Ξένες Γλώσσες'!F23)</f>
        <v>Δ102</v>
      </c>
      <c r="H88" s="19" t="str">
        <f>IF('Ξένες Γλώσσες'!$G$23="","",'Ξένες Γλώσσες'!$G$23)</f>
        <v/>
      </c>
    </row>
    <row r="89" spans="1:8" x14ac:dyDescent="0.35">
      <c r="A89" s="139" t="s">
        <v>157</v>
      </c>
      <c r="B89" s="52">
        <v>4935</v>
      </c>
      <c r="C89" s="2" t="str">
        <f>IF('Ξένες Γλώσσες'!B24="","",'Ξένες Γλώσσες'!B24)</f>
        <v/>
      </c>
      <c r="D89" s="2" t="str">
        <f>IF('Ξένες Γλώσσες'!C24="","",'Ξένες Γλώσσες'!C24)</f>
        <v>11-1</v>
      </c>
      <c r="E89" s="2" t="str">
        <f>IF('Ξένες Γλώσσες'!D24="","",'Ξένες Γλώσσες'!D24)</f>
        <v/>
      </c>
      <c r="F89" s="2" t="str">
        <f>IF('Ξένες Γλώσσες'!E24="","",'Ξένες Γλώσσες'!E24)</f>
        <v>9-11</v>
      </c>
      <c r="G89" s="2" t="str">
        <f>IF('Ξένες Γλώσσες'!F24="","",'Ξένες Γλώσσες'!F24)</f>
        <v/>
      </c>
      <c r="H89" s="37" t="str">
        <f>IF('Ξένες Γλώσσες'!$G$24="","",'Ξένες Γλώσσες'!$G$24)</f>
        <v xml:space="preserve">Ι. Ζήκου </v>
      </c>
    </row>
    <row r="90" spans="1:8" ht="15" thickBot="1" x14ac:dyDescent="0.4">
      <c r="A90" s="165"/>
      <c r="B90" s="57"/>
      <c r="C90" s="9" t="str">
        <f>IF('Ξένες Γλώσσες'!B25="","",'Ξένες Γλώσσες'!B25)</f>
        <v/>
      </c>
      <c r="D90" s="9" t="str">
        <f>IF('Ξένες Γλώσσες'!C25="","",'Ξένες Γλώσσες'!C25)</f>
        <v>Α47</v>
      </c>
      <c r="E90" s="9" t="str">
        <f>IF('Ξένες Γλώσσες'!D25="","",'Ξένες Γλώσσες'!D25)</f>
        <v/>
      </c>
      <c r="F90" s="9" t="str">
        <f>IF('Ξένες Γλώσσες'!E25="","",'Ξένες Γλώσσες'!E25)</f>
        <v>Δ102</v>
      </c>
      <c r="G90" s="9" t="str">
        <f>IF('Ξένες Γλώσσες'!F25="","",'Ξένες Γλώσσες'!F25)</f>
        <v/>
      </c>
      <c r="H90" s="73" t="str">
        <f>IF('Ξένες Γλώσσες'!$G$25="","",'Ξένες Γλώσσες'!$G$25)</f>
        <v/>
      </c>
    </row>
    <row r="91" spans="1:8" ht="15" thickTop="1" x14ac:dyDescent="0.35"/>
    <row r="92" spans="1:8" ht="27.75" customHeight="1" x14ac:dyDescent="0.35">
      <c r="A92"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92" s="163"/>
      <c r="C92" s="164"/>
      <c r="D92" s="164"/>
      <c r="E92" s="164"/>
      <c r="F92" s="164"/>
      <c r="G92" s="164"/>
      <c r="H92" s="164"/>
    </row>
    <row r="93" spans="1:8" x14ac:dyDescent="0.35">
      <c r="A93" s="80" t="s">
        <v>19</v>
      </c>
      <c r="B93" s="81"/>
      <c r="C93" s="82"/>
      <c r="D93" s="82"/>
      <c r="E93" s="82"/>
      <c r="F93" s="82"/>
      <c r="G93" s="82"/>
      <c r="H93" s="83"/>
    </row>
    <row r="94" spans="1:8" ht="15" thickBot="1" x14ac:dyDescent="0.4">
      <c r="A94" s="84" t="s">
        <v>11</v>
      </c>
      <c r="H94" s="87" t="s">
        <v>32</v>
      </c>
    </row>
    <row r="95" spans="1:8" ht="15" thickTop="1" x14ac:dyDescent="0.35">
      <c r="A95" s="88" t="s">
        <v>0</v>
      </c>
      <c r="B95" s="89"/>
      <c r="C95" s="90" t="s">
        <v>1</v>
      </c>
      <c r="D95" s="90" t="s">
        <v>2</v>
      </c>
      <c r="E95" s="90" t="s">
        <v>3</v>
      </c>
      <c r="F95" s="90" t="s">
        <v>4</v>
      </c>
      <c r="G95" s="90" t="s">
        <v>5</v>
      </c>
      <c r="H95" s="91" t="s">
        <v>6</v>
      </c>
    </row>
    <row r="96" spans="1:8" x14ac:dyDescent="0.35">
      <c r="A96" s="156" t="s">
        <v>133</v>
      </c>
      <c r="B96" s="157"/>
      <c r="C96" s="157"/>
      <c r="D96" s="157"/>
      <c r="E96" s="157"/>
      <c r="F96" s="157"/>
      <c r="G96" s="158"/>
      <c r="H96" s="159"/>
    </row>
    <row r="97" spans="1:8" ht="15" customHeight="1" x14ac:dyDescent="0.35">
      <c r="A97" s="139" t="s">
        <v>158</v>
      </c>
      <c r="B97" s="52">
        <v>4139</v>
      </c>
      <c r="C97" s="2" t="s">
        <v>15</v>
      </c>
      <c r="D97" s="2"/>
      <c r="E97" s="2" t="s">
        <v>15</v>
      </c>
      <c r="F97" s="2"/>
      <c r="G97" s="2"/>
      <c r="H97" s="37" t="s">
        <v>246</v>
      </c>
    </row>
    <row r="98" spans="1:8" x14ac:dyDescent="0.35">
      <c r="A98" s="140"/>
      <c r="B98" s="53"/>
      <c r="C98" s="3" t="s">
        <v>23</v>
      </c>
      <c r="D98" s="3"/>
      <c r="E98" s="3" t="s">
        <v>241</v>
      </c>
      <c r="F98" s="3"/>
      <c r="G98" s="3"/>
      <c r="H98" s="19"/>
    </row>
    <row r="99" spans="1:8" ht="15" customHeight="1" x14ac:dyDescent="0.35">
      <c r="A99" s="139" t="s">
        <v>384</v>
      </c>
      <c r="B99" s="52">
        <v>4137</v>
      </c>
      <c r="C99" s="2"/>
      <c r="D99" s="2" t="s">
        <v>14</v>
      </c>
      <c r="E99" s="2"/>
      <c r="F99" s="2" t="s">
        <v>14</v>
      </c>
      <c r="G99" s="2"/>
      <c r="H99" s="37" t="s">
        <v>383</v>
      </c>
    </row>
    <row r="100" spans="1:8" x14ac:dyDescent="0.35">
      <c r="A100" s="140"/>
      <c r="B100" s="53"/>
      <c r="C100" s="3"/>
      <c r="D100" s="3" t="s">
        <v>241</v>
      </c>
      <c r="E100" s="3"/>
      <c r="F100" s="3" t="s">
        <v>30</v>
      </c>
      <c r="G100" s="3"/>
      <c r="H100" s="19" t="s">
        <v>393</v>
      </c>
    </row>
    <row r="101" spans="1:8" ht="15" customHeight="1" x14ac:dyDescent="0.35">
      <c r="A101" s="139" t="s">
        <v>159</v>
      </c>
      <c r="B101" s="52">
        <v>4125</v>
      </c>
      <c r="C101" s="2"/>
      <c r="D101" s="2" t="s">
        <v>12</v>
      </c>
      <c r="E101" s="2"/>
      <c r="F101" s="2" t="s">
        <v>12</v>
      </c>
      <c r="G101" s="2"/>
      <c r="H101" s="37" t="s">
        <v>247</v>
      </c>
    </row>
    <row r="102" spans="1:8" x14ac:dyDescent="0.35">
      <c r="A102" s="140"/>
      <c r="B102" s="53"/>
      <c r="C102" s="3"/>
      <c r="D102" s="3" t="s">
        <v>356</v>
      </c>
      <c r="E102" s="3"/>
      <c r="F102" s="3" t="s">
        <v>356</v>
      </c>
      <c r="G102" s="3"/>
      <c r="H102" s="19"/>
    </row>
    <row r="103" spans="1:8" ht="15" customHeight="1" x14ac:dyDescent="0.35">
      <c r="A103" s="139" t="s">
        <v>398</v>
      </c>
      <c r="B103" s="52">
        <v>4149</v>
      </c>
      <c r="C103" s="2"/>
      <c r="D103" s="2" t="s">
        <v>17</v>
      </c>
      <c r="E103" s="2"/>
      <c r="F103" s="2" t="s">
        <v>17</v>
      </c>
      <c r="G103" s="2"/>
      <c r="H103" s="37" t="s">
        <v>399</v>
      </c>
    </row>
    <row r="104" spans="1:8" ht="16.5" customHeight="1" x14ac:dyDescent="0.35">
      <c r="A104" s="140"/>
      <c r="B104" s="53"/>
      <c r="C104" s="3"/>
      <c r="D104" s="3" t="s">
        <v>30</v>
      </c>
      <c r="E104" s="3"/>
      <c r="F104" s="3" t="s">
        <v>30</v>
      </c>
      <c r="G104" s="3"/>
      <c r="H104" s="19"/>
    </row>
    <row r="105" spans="1:8" ht="15" customHeight="1" x14ac:dyDescent="0.35">
      <c r="A105" s="139" t="s">
        <v>534</v>
      </c>
      <c r="B105" s="52">
        <v>4166</v>
      </c>
      <c r="C105" s="2" t="s">
        <v>17</v>
      </c>
      <c r="D105" s="2"/>
      <c r="E105" s="2" t="s">
        <v>17</v>
      </c>
      <c r="F105" s="2"/>
      <c r="G105" s="2"/>
      <c r="H105" s="37" t="s">
        <v>596</v>
      </c>
    </row>
    <row r="106" spans="1:8" x14ac:dyDescent="0.35">
      <c r="A106" s="140"/>
      <c r="B106" s="53"/>
      <c r="C106" s="3" t="s">
        <v>10</v>
      </c>
      <c r="D106" s="3"/>
      <c r="E106" s="3" t="s">
        <v>241</v>
      </c>
      <c r="F106" s="3"/>
      <c r="G106" s="3"/>
      <c r="H106" s="19"/>
    </row>
    <row r="107" spans="1:8" ht="15" customHeight="1" x14ac:dyDescent="0.35">
      <c r="A107" s="139" t="s">
        <v>132</v>
      </c>
      <c r="B107" s="40">
        <v>4164</v>
      </c>
      <c r="C107" s="2" t="s">
        <v>12</v>
      </c>
      <c r="D107" s="2"/>
      <c r="E107" s="2" t="s">
        <v>12</v>
      </c>
      <c r="F107" s="2"/>
      <c r="G107" s="2"/>
      <c r="H107" s="37" t="s">
        <v>370</v>
      </c>
    </row>
    <row r="108" spans="1:8" x14ac:dyDescent="0.35">
      <c r="A108" s="140"/>
      <c r="B108" s="58" t="str">
        <f>IF(B219="","",B219)</f>
        <v/>
      </c>
      <c r="C108" s="3" t="s">
        <v>359</v>
      </c>
      <c r="D108" s="3"/>
      <c r="E108" s="3" t="s">
        <v>241</v>
      </c>
      <c r="F108" s="3"/>
      <c r="G108" s="3"/>
      <c r="H108" s="19"/>
    </row>
    <row r="109" spans="1:8" ht="15" customHeight="1" x14ac:dyDescent="0.35">
      <c r="A109" s="139" t="str">
        <f>IF(A193="","",A193)&amp;" (ΟΙΚ)"</f>
        <v>Μαρξιστική Οικονομική Ι (ΟΙΚ)</v>
      </c>
      <c r="B109" s="40">
        <f>IF(B193="","",B193)</f>
        <v>1321</v>
      </c>
      <c r="C109" s="2" t="str">
        <f t="shared" ref="C109:H109" si="0">IF(C193="","",C193)</f>
        <v/>
      </c>
      <c r="D109" s="2" t="str">
        <f t="shared" si="0"/>
        <v>11-1</v>
      </c>
      <c r="E109" s="2" t="str">
        <f t="shared" si="0"/>
        <v/>
      </c>
      <c r="F109" s="2" t="str">
        <f t="shared" si="0"/>
        <v>11-1</v>
      </c>
      <c r="G109" s="2" t="str">
        <f t="shared" si="0"/>
        <v/>
      </c>
      <c r="H109" s="37" t="str">
        <f t="shared" si="0"/>
        <v>Α. Βλάχου</v>
      </c>
    </row>
    <row r="110" spans="1:8" ht="16.5" customHeight="1" x14ac:dyDescent="0.35">
      <c r="A110" s="140" t="e">
        <f>IF(#REF!="","",#REF!)</f>
        <v>#REF!</v>
      </c>
      <c r="B110" s="58" t="str">
        <f>IF(B194="","",B194)</f>
        <v/>
      </c>
      <c r="C110" s="3" t="str">
        <f t="shared" ref="C110:H110" si="1">IF(C194="","",C194)</f>
        <v/>
      </c>
      <c r="D110" s="3" t="str">
        <f t="shared" si="1"/>
        <v>Α23</v>
      </c>
      <c r="E110" s="3" t="str">
        <f t="shared" si="1"/>
        <v/>
      </c>
      <c r="F110" s="3" t="str">
        <f t="shared" si="1"/>
        <v>Α25</v>
      </c>
      <c r="G110" s="3" t="str">
        <f t="shared" si="1"/>
        <v/>
      </c>
      <c r="H110" s="19" t="str">
        <f t="shared" si="1"/>
        <v/>
      </c>
    </row>
    <row r="111" spans="1:8" x14ac:dyDescent="0.35">
      <c r="A111" s="173" t="s">
        <v>28</v>
      </c>
      <c r="B111" s="174"/>
      <c r="C111" s="175"/>
      <c r="D111" s="175"/>
      <c r="E111" s="175"/>
      <c r="F111" s="175"/>
      <c r="G111" s="175"/>
      <c r="H111" s="176"/>
    </row>
    <row r="112" spans="1:8" ht="15" customHeight="1" x14ac:dyDescent="0.35">
      <c r="A112" s="139" t="s">
        <v>384</v>
      </c>
      <c r="B112" s="52">
        <v>4137</v>
      </c>
      <c r="C112" s="2"/>
      <c r="D112" s="2"/>
      <c r="E112" s="2"/>
      <c r="F112" s="2" t="s">
        <v>16</v>
      </c>
      <c r="G112" s="2"/>
      <c r="H112" s="37" t="s">
        <v>574</v>
      </c>
    </row>
    <row r="113" spans="1:8" ht="15" thickBot="1" x14ac:dyDescent="0.4">
      <c r="A113" s="165"/>
      <c r="B113" s="57"/>
      <c r="C113" s="9"/>
      <c r="D113" s="9"/>
      <c r="E113" s="9"/>
      <c r="F113" s="9" t="s">
        <v>30</v>
      </c>
      <c r="G113" s="9"/>
      <c r="H113" s="73"/>
    </row>
    <row r="114" spans="1:8" ht="15" thickTop="1" x14ac:dyDescent="0.35"/>
    <row r="115" spans="1:8" ht="15" customHeight="1" x14ac:dyDescent="0.35">
      <c r="A115" s="80" t="s">
        <v>19</v>
      </c>
      <c r="B115" s="81"/>
      <c r="C115" s="82"/>
      <c r="D115" s="82"/>
      <c r="E115" s="82"/>
      <c r="F115" s="82"/>
      <c r="G115" s="82"/>
      <c r="H115" s="83"/>
    </row>
    <row r="116" spans="1:8" ht="15" thickBot="1" x14ac:dyDescent="0.4">
      <c r="A116" s="84" t="s">
        <v>11</v>
      </c>
      <c r="H116" s="87" t="s">
        <v>33</v>
      </c>
    </row>
    <row r="117" spans="1:8" ht="15" customHeight="1" thickTop="1" x14ac:dyDescent="0.35">
      <c r="A117" s="88" t="s">
        <v>0</v>
      </c>
      <c r="B117" s="89"/>
      <c r="C117" s="90" t="s">
        <v>1</v>
      </c>
      <c r="D117" s="90" t="s">
        <v>2</v>
      </c>
      <c r="E117" s="90" t="s">
        <v>3</v>
      </c>
      <c r="F117" s="90" t="s">
        <v>4</v>
      </c>
      <c r="G117" s="90" t="s">
        <v>5</v>
      </c>
      <c r="H117" s="91" t="s">
        <v>6</v>
      </c>
    </row>
    <row r="118" spans="1:8" x14ac:dyDescent="0.35">
      <c r="A118" s="156" t="s">
        <v>133</v>
      </c>
      <c r="B118" s="157"/>
      <c r="C118" s="157"/>
      <c r="D118" s="157"/>
      <c r="E118" s="157"/>
      <c r="F118" s="157"/>
      <c r="G118" s="158"/>
      <c r="H118" s="159"/>
    </row>
    <row r="119" spans="1:8" x14ac:dyDescent="0.35">
      <c r="A119" s="146" t="s">
        <v>34</v>
      </c>
      <c r="B119" s="147"/>
      <c r="C119" s="148"/>
      <c r="D119" s="148"/>
      <c r="E119" s="148"/>
      <c r="F119" s="148"/>
      <c r="G119" s="148"/>
      <c r="H119" s="149"/>
    </row>
    <row r="120" spans="1:8" ht="15" customHeight="1" x14ac:dyDescent="0.35">
      <c r="A120" s="139" t="str">
        <f>IF(Παιδαγωγικά!$A$2="","",Παιδαγωγικά!$A$2)</f>
        <v>Εισαγωγή στη Διδακτική Μεθοδολογία-Αναλυτικά Προγράμματα</v>
      </c>
      <c r="B120" s="40">
        <f>Παιδαγωγικά!B2</f>
        <v>3076</v>
      </c>
      <c r="C120" s="6" t="str">
        <f>IF(Παιδαγωγικά!$C$2="","",Παιδαγωγικά!$C$2)</f>
        <v/>
      </c>
      <c r="D120" s="6" t="str">
        <f>IF(Παιδαγωγικά!$D$2="","",Παιδαγωγικά!$D$2)</f>
        <v/>
      </c>
      <c r="E120" s="6" t="str">
        <f>IF(Παιδαγωγικά!$E$2="","",Παιδαγωγικά!$E$2)</f>
        <v/>
      </c>
      <c r="F120" s="6" t="str">
        <f>IF(Παιδαγωγικά!$F$2="","",Παιδαγωγικά!$F$2)</f>
        <v/>
      </c>
      <c r="G120" s="6" t="str">
        <f>IF(Παιδαγωγικά!$G$2="","",Παιδαγωγικά!$G$2)</f>
        <v>9-11</v>
      </c>
      <c r="H120" s="37" t="str">
        <f>IF(Παιδαγωγικά!$H$2="","",Παιδαγωγικά!$H$2)</f>
        <v>Β. Μπρίνια</v>
      </c>
    </row>
    <row r="121" spans="1:8" x14ac:dyDescent="0.35">
      <c r="A121" s="140"/>
      <c r="B121" s="45" t="str">
        <f>IF(Παιδαγωγικά!$C$3="","",Παιδαγωγικά!$C$3)</f>
        <v/>
      </c>
      <c r="C121" s="12" t="str">
        <f>IF(Παιδαγωγικά!$C$3="","",Παιδαγωγικά!$C$3)</f>
        <v/>
      </c>
      <c r="D121" s="12" t="str">
        <f>IF(Παιδαγωγικά!$D$3="","",Παιδαγωγικά!$D$3)</f>
        <v/>
      </c>
      <c r="E121" s="12" t="str">
        <f>IF(Παιδαγωγικά!$E$3="","",Παιδαγωγικά!$E$3)</f>
        <v/>
      </c>
      <c r="F121" s="12" t="str">
        <f>IF(Παιδαγωγικά!$F$3="","",Παιδαγωγικά!$F$3)</f>
        <v/>
      </c>
      <c r="G121" s="12" t="str">
        <f>IF(Παιδαγωγικά!$G$3="","",Παιδαγωγικά!$G$3)</f>
        <v>Υ3</v>
      </c>
      <c r="H121" s="19" t="str">
        <f>IF(Παιδαγωγικά!$H$3="","",Παιδαγωγικά!$H$3)</f>
        <v/>
      </c>
    </row>
    <row r="122" spans="1:8" ht="15" customHeight="1" x14ac:dyDescent="0.35">
      <c r="A122" s="139" t="str">
        <f>IF(Παιδαγωγικά!$A$4="","",Παιδαγωγικά!$A$4)</f>
        <v>Εισαγωγή στην Παιδαγωγική Επιστήμη</v>
      </c>
      <c r="B122" s="40">
        <f>Παιδαγωγικά!B4</f>
        <v>3074</v>
      </c>
      <c r="C122" s="6" t="str">
        <f>IF(Παιδαγωγικά!$C$4="","",Παιδαγωγικά!$C$4)</f>
        <v>1-3</v>
      </c>
      <c r="D122" s="6" t="str">
        <f>IF(Παιδαγωγικά!$D$4="","",Παιδαγωγικά!$D$4)</f>
        <v/>
      </c>
      <c r="E122" s="6" t="str">
        <f>IF(Παιδαγωγικά!$E$4="","",Παιδαγωγικά!$E$4)</f>
        <v/>
      </c>
      <c r="F122" s="6" t="str">
        <f>IF(Παιδαγωγικά!$F$4="","",Παιδαγωγικά!$F$4)</f>
        <v/>
      </c>
      <c r="G122" s="6" t="str">
        <f>IF(Παιδαγωγικά!$G$4="","",Παιδαγωγικά!$G$4)</f>
        <v/>
      </c>
      <c r="H122" s="37" t="str">
        <f>IF(Παιδαγωγικά!$H$4="","",Παιδαγωγικά!$H$4)</f>
        <v>ΘΑ ΑΝΑΚΟΙΝΩΘΕΙ</v>
      </c>
    </row>
    <row r="123" spans="1:8" ht="17.25" customHeight="1" x14ac:dyDescent="0.35">
      <c r="A123" s="140"/>
      <c r="B123" s="45"/>
      <c r="C123" s="12" t="str">
        <f>IF(Παιδαγωγικά!$C$5="","",Παιδαγωγικά!$C$5)</f>
        <v>Υ3</v>
      </c>
      <c r="D123" s="12" t="str">
        <f>IF(Παιδαγωγικά!$D$5="","",Παιδαγωγικά!$D$5)</f>
        <v/>
      </c>
      <c r="E123" s="12" t="str">
        <f>IF(Παιδαγωγικά!$E$5="","",Παιδαγωγικά!$E$5)</f>
        <v/>
      </c>
      <c r="F123" s="12" t="str">
        <f>IF(Παιδαγωγικά!$F$5="","",Παιδαγωγικά!$F$5)</f>
        <v/>
      </c>
      <c r="G123" s="12" t="str">
        <f>IF(Παιδαγωγικά!$G$5="","",Παιδαγωγικά!$G$5)</f>
        <v/>
      </c>
      <c r="H123" s="19" t="str">
        <f>IF(Παιδαγωγικά!$H$5="","",Παιδαγωγικά!$H$5)</f>
        <v/>
      </c>
    </row>
    <row r="124" spans="1:8" ht="15" customHeight="1" x14ac:dyDescent="0.35">
      <c r="A124" s="139" t="str">
        <f>IF(Παιδαγωγικά!$A$6="","",Παιδαγωγικά!$A$6)</f>
        <v>Εκπαιδευτική Αξιολόγηση</v>
      </c>
      <c r="B124" s="40">
        <f>Παιδαγωγικά!B6</f>
        <v>3078</v>
      </c>
      <c r="C124" s="6" t="str">
        <f>IF(Παιδαγωγικά!$C$6="","",Παιδαγωγικά!$C$6)</f>
        <v>11-1</v>
      </c>
      <c r="D124" s="6" t="str">
        <f>IF(Παιδαγωγικά!$D$6="","",Παιδαγωγικά!$D$6)</f>
        <v/>
      </c>
      <c r="E124" s="6" t="str">
        <f>IF(Παιδαγωγικά!$E$6="","",Παιδαγωγικά!$E$6)</f>
        <v/>
      </c>
      <c r="F124" s="6" t="str">
        <f>IF(Παιδαγωγικά!$F$6="","",Παιδαγωγικά!$F$6)</f>
        <v/>
      </c>
      <c r="G124" s="6" t="str">
        <f>IF(Παιδαγωγικά!$G$6="","",Παιδαγωγικά!$G$6)</f>
        <v/>
      </c>
      <c r="H124" s="37" t="str">
        <f>IF(Παιδαγωγικά!$H$6="","",Παιδαγωγικά!$H$6)</f>
        <v>Ε. Κωσταρά</v>
      </c>
    </row>
    <row r="125" spans="1:8" ht="15.75" customHeight="1" x14ac:dyDescent="0.35">
      <c r="A125" s="140"/>
      <c r="B125" s="45"/>
      <c r="C125" s="12" t="str">
        <f>IF(Παιδαγωγικά!$C$7="","",Παιδαγωγικά!$C$7)</f>
        <v>Υ3</v>
      </c>
      <c r="D125" s="12" t="str">
        <f>IF(Παιδαγωγικά!$D$7="","",Παιδαγωγικά!$D$7)</f>
        <v/>
      </c>
      <c r="E125" s="12" t="str">
        <f>IF(Παιδαγωγικά!$E$7="","",Παιδαγωγικά!$E$7)</f>
        <v/>
      </c>
      <c r="F125" s="12" t="str">
        <f>IF(Παιδαγωγικά!$F$7="","",Παιδαγωγικά!$F$7)</f>
        <v/>
      </c>
      <c r="G125" s="12" t="str">
        <f>IF(Παιδαγωγικά!$G$7="","",Παιδαγωγικά!$G$7)</f>
        <v/>
      </c>
      <c r="H125" s="19" t="str">
        <f>IF(Παιδαγωγικά!$H$7="","",Παιδαγωγικά!$H$7)</f>
        <v/>
      </c>
    </row>
    <row r="126" spans="1:8" ht="15" customHeight="1" x14ac:dyDescent="0.35">
      <c r="A126" s="139" t="str">
        <f>IF(Παιδαγωγικά!$A$8="","",Παιδαγωγικά!$A$8)</f>
        <v>Οργάνωση και Διοίκηση της Εκπαίδευσης και των Εκπαιδευτικών Μονάδων</v>
      </c>
      <c r="B126" s="40">
        <f>Παιδαγωγικά!B8</f>
        <v>3075</v>
      </c>
      <c r="C126" s="6" t="str">
        <f>IF(Παιδαγωγικά!$C$8="","",Παιδαγωγικά!$C$8)</f>
        <v>9-11</v>
      </c>
      <c r="D126" s="6" t="str">
        <f>IF(Παιδαγωγικά!$D$8="","",Παιδαγωγικά!$D$8)</f>
        <v/>
      </c>
      <c r="E126" s="6" t="str">
        <f>IF(Παιδαγωγικά!$E$8="","",Παιδαγωγικά!$E$8)</f>
        <v/>
      </c>
      <c r="F126" s="6" t="str">
        <f>IF(Παιδαγωγικά!$F$8="","",Παιδαγωγικά!$F$8)</f>
        <v/>
      </c>
      <c r="G126" s="6" t="str">
        <f>IF(Παιδαγωγικά!$G$8="","",Παιδαγωγικά!$G$8)</f>
        <v/>
      </c>
      <c r="H126" s="37" t="str">
        <f>IF(Παιδαγωγικά!$H$8="","",Παιδαγωγικά!$H$8)</f>
        <v>Ε. Παυλάκης</v>
      </c>
    </row>
    <row r="127" spans="1:8" x14ac:dyDescent="0.35">
      <c r="A127" s="140"/>
      <c r="B127" s="45"/>
      <c r="C127" s="12" t="str">
        <f>IF(Παιδαγωγικά!$C$9="","",Παιδαγωγικά!$C$9)</f>
        <v>Υ3</v>
      </c>
      <c r="D127" s="12" t="str">
        <f>IF(Παιδαγωγικά!$D$9="","",Παιδαγωγικά!$D$9)</f>
        <v/>
      </c>
      <c r="E127" s="12" t="str">
        <f>IF(Παιδαγωγικά!$E$9="","",Παιδαγωγικά!$E$9)</f>
        <v/>
      </c>
      <c r="F127" s="12" t="str">
        <f>IF(Παιδαγωγικά!$F$9="","",Παιδαγωγικά!$F$9)</f>
        <v/>
      </c>
      <c r="G127" s="12" t="str">
        <f>IF(Παιδαγωγικά!$G$9="","",Παιδαγωγικά!$G$9)</f>
        <v/>
      </c>
      <c r="H127" s="19" t="str">
        <f>IF(Παιδαγωγικά!$H$9="","",Παιδαγωγικά!$H$9)</f>
        <v/>
      </c>
    </row>
    <row r="128" spans="1:8" ht="15" customHeight="1" x14ac:dyDescent="0.35">
      <c r="A128" s="139" t="str">
        <f>IF(Παιδαγωγικά!$A$10="","",Παιδαγωγικά!$A$10)</f>
        <v>Πρακτική Άσκηση στη Διδασκαλία Ι</v>
      </c>
      <c r="B128" s="40">
        <f>Παιδαγωγικά!B10</f>
        <v>3070</v>
      </c>
      <c r="C128" s="6" t="str">
        <f>IF(Παιδαγωγικά!$C$10="","",Παιδαγωγικά!$C$10)</f>
        <v/>
      </c>
      <c r="D128" s="6" t="str">
        <f>IF(Παιδαγωγικά!$D$10="","",Παιδαγωγικά!$D$10)</f>
        <v/>
      </c>
      <c r="E128" s="6" t="str">
        <f>IF(Παιδαγωγικά!$E$10="","",Παιδαγωγικά!$E$10)</f>
        <v/>
      </c>
      <c r="F128" s="6" t="str">
        <f>IF(Παιδαγωγικά!$F$10="","",Παιδαγωγικά!$F$10)</f>
        <v/>
      </c>
      <c r="G128" s="6" t="str">
        <f>IF(Παιδαγωγικά!G10="","",Παιδαγωγικά!G10)</f>
        <v>11-5</v>
      </c>
      <c r="H128" s="37" t="str">
        <f>IF(Παιδαγωγικά!$H$10="","",Παιδαγωγικά!$H$10)</f>
        <v>Β. Μπρίνια</v>
      </c>
    </row>
    <row r="129" spans="1:10" ht="15" thickBot="1" x14ac:dyDescent="0.4">
      <c r="A129" s="165"/>
      <c r="B129" s="46" t="str">
        <f>IF(Παιδαγωγικά!$C$11="","",Παιδαγωγικά!$C$11)</f>
        <v/>
      </c>
      <c r="C129" s="13" t="str">
        <f>IF(Παιδαγωγικά!$C$11="","",Παιδαγωγικά!$C$11)</f>
        <v/>
      </c>
      <c r="D129" s="13" t="str">
        <f>IF(Παιδαγωγικά!$D$11="","",Παιδαγωγικά!$D$11)</f>
        <v/>
      </c>
      <c r="E129" s="13" t="str">
        <f>IF(Παιδαγωγικά!$E$11="","",Παιδαγωγικά!$E$11)</f>
        <v/>
      </c>
      <c r="F129" s="13" t="str">
        <f>IF(Παιδαγωγικά!$F$11="","",Παιδαγωγικά!$F$11)</f>
        <v/>
      </c>
      <c r="G129" s="13" t="str">
        <f>IF(Παιδαγωγικά!G11="","",Παιδαγωγικά!G11)</f>
        <v>Υ3</v>
      </c>
      <c r="H129" s="73" t="str">
        <f>IF(Παιδαγωγικά!$H$11="","",Παιδαγωγικά!$H$11)</f>
        <v/>
      </c>
    </row>
    <row r="130" spans="1:10" ht="15" thickTop="1" x14ac:dyDescent="0.35">
      <c r="J130" s="94" t="s">
        <v>40</v>
      </c>
    </row>
    <row r="131" spans="1:10" ht="27.75" customHeight="1" x14ac:dyDescent="0.35">
      <c r="A131"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31" s="163"/>
      <c r="C131" s="164"/>
      <c r="D131" s="164"/>
      <c r="E131" s="164"/>
      <c r="F131" s="164"/>
      <c r="G131" s="164"/>
      <c r="H131" s="164"/>
    </row>
    <row r="132" spans="1:10" x14ac:dyDescent="0.35">
      <c r="A132" s="80" t="s">
        <v>35</v>
      </c>
      <c r="B132" s="81"/>
      <c r="C132" s="82"/>
      <c r="D132" s="82"/>
      <c r="E132" s="82"/>
      <c r="F132" s="82"/>
      <c r="G132" s="82"/>
      <c r="H132" s="83"/>
    </row>
    <row r="133" spans="1:10" ht="15" thickBot="1" x14ac:dyDescent="0.4">
      <c r="A133" s="84" t="s">
        <v>11</v>
      </c>
      <c r="H133" s="87" t="s">
        <v>20</v>
      </c>
    </row>
    <row r="134" spans="1:10" ht="15" thickTop="1" x14ac:dyDescent="0.35">
      <c r="A134" s="88" t="s">
        <v>0</v>
      </c>
      <c r="B134" s="89"/>
      <c r="C134" s="90" t="s">
        <v>1</v>
      </c>
      <c r="D134" s="90" t="s">
        <v>2</v>
      </c>
      <c r="E134" s="90" t="s">
        <v>3</v>
      </c>
      <c r="F134" s="90" t="s">
        <v>4</v>
      </c>
      <c r="G134" s="90" t="s">
        <v>5</v>
      </c>
      <c r="H134" s="91" t="s">
        <v>6</v>
      </c>
    </row>
    <row r="135" spans="1:10" x14ac:dyDescent="0.35">
      <c r="A135" s="156" t="s">
        <v>122</v>
      </c>
      <c r="B135" s="157"/>
      <c r="C135" s="157"/>
      <c r="D135" s="157"/>
      <c r="E135" s="157"/>
      <c r="F135" s="157"/>
      <c r="G135" s="158"/>
      <c r="H135" s="159"/>
    </row>
    <row r="136" spans="1:10" x14ac:dyDescent="0.35">
      <c r="A136" s="146" t="s">
        <v>26</v>
      </c>
      <c r="B136" s="147"/>
      <c r="C136" s="148"/>
      <c r="D136" s="148"/>
      <c r="E136" s="148"/>
      <c r="F136" s="148"/>
      <c r="G136" s="148"/>
      <c r="H136" s="149"/>
    </row>
    <row r="137" spans="1:10" ht="15" customHeight="1" x14ac:dyDescent="0.35">
      <c r="A137" s="139" t="s">
        <v>218</v>
      </c>
      <c r="B137" s="52">
        <v>1101</v>
      </c>
      <c r="C137" s="2" t="s">
        <v>15</v>
      </c>
      <c r="D137" s="2" t="s">
        <v>15</v>
      </c>
      <c r="E137" s="2"/>
      <c r="F137" s="2"/>
      <c r="G137" s="2"/>
      <c r="H137" s="37" t="s">
        <v>249</v>
      </c>
    </row>
    <row r="138" spans="1:10" x14ac:dyDescent="0.35">
      <c r="A138" s="160"/>
      <c r="B138" s="55"/>
      <c r="C138" s="4" t="s">
        <v>360</v>
      </c>
      <c r="D138" s="4" t="s">
        <v>489</v>
      </c>
      <c r="E138" s="4"/>
      <c r="F138" s="4"/>
      <c r="G138" s="4"/>
      <c r="H138" s="18"/>
    </row>
    <row r="139" spans="1:10" ht="15" customHeight="1" x14ac:dyDescent="0.35">
      <c r="A139" s="141" t="s">
        <v>219</v>
      </c>
      <c r="B139" s="54">
        <v>1101</v>
      </c>
      <c r="C139" s="4" t="s">
        <v>13</v>
      </c>
      <c r="D139" s="4" t="s">
        <v>13</v>
      </c>
      <c r="E139" s="4"/>
      <c r="F139" s="4"/>
      <c r="G139" s="4"/>
      <c r="H139" s="18" t="s">
        <v>249</v>
      </c>
    </row>
    <row r="140" spans="1:10" x14ac:dyDescent="0.35">
      <c r="A140" s="160"/>
      <c r="B140" s="55"/>
      <c r="C140" s="3" t="s">
        <v>25</v>
      </c>
      <c r="D140" s="3" t="s">
        <v>7</v>
      </c>
      <c r="E140" s="3"/>
      <c r="F140" s="3"/>
      <c r="G140" s="3"/>
      <c r="H140" s="19"/>
    </row>
    <row r="141" spans="1:10" ht="15" customHeight="1" x14ac:dyDescent="0.35">
      <c r="A141" s="139" t="s">
        <v>303</v>
      </c>
      <c r="B141" s="52">
        <v>1105</v>
      </c>
      <c r="C141" s="2"/>
      <c r="D141" s="2" t="s">
        <v>14</v>
      </c>
      <c r="E141" s="2"/>
      <c r="F141" s="2"/>
      <c r="G141" s="2" t="s">
        <v>15</v>
      </c>
      <c r="H141" s="37" t="s">
        <v>495</v>
      </c>
    </row>
    <row r="142" spans="1:10" x14ac:dyDescent="0.35">
      <c r="A142" s="140"/>
      <c r="B142" s="53"/>
      <c r="C142" s="3"/>
      <c r="D142" s="3" t="s">
        <v>7</v>
      </c>
      <c r="E142" s="3"/>
      <c r="F142" s="3"/>
      <c r="G142" s="3" t="s">
        <v>485</v>
      </c>
      <c r="H142" s="19"/>
    </row>
    <row r="143" spans="1:10" ht="15" customHeight="1" x14ac:dyDescent="0.35">
      <c r="A143" s="139" t="s">
        <v>123</v>
      </c>
      <c r="B143" s="52">
        <v>1103</v>
      </c>
      <c r="C143" s="2" t="s">
        <v>17</v>
      </c>
      <c r="D143" s="2"/>
      <c r="E143" s="2" t="s">
        <v>15</v>
      </c>
      <c r="F143" s="2"/>
      <c r="G143" s="2"/>
      <c r="H143" s="37" t="s">
        <v>431</v>
      </c>
    </row>
    <row r="144" spans="1:10" x14ac:dyDescent="0.35">
      <c r="A144" s="141"/>
      <c r="B144" s="54"/>
      <c r="C144" s="4" t="s">
        <v>7</v>
      </c>
      <c r="D144" s="4"/>
      <c r="E144" s="4" t="s">
        <v>7</v>
      </c>
      <c r="F144" s="4"/>
      <c r="G144" s="4"/>
      <c r="H144" s="18"/>
    </row>
    <row r="145" spans="1:8" ht="15" customHeight="1" x14ac:dyDescent="0.35">
      <c r="A145" s="139" t="s">
        <v>124</v>
      </c>
      <c r="B145" s="52">
        <v>1131</v>
      </c>
      <c r="C145" s="2"/>
      <c r="D145" s="2"/>
      <c r="E145" s="2"/>
      <c r="F145" s="2" t="s">
        <v>17</v>
      </c>
      <c r="G145" s="2" t="s">
        <v>17</v>
      </c>
      <c r="H145" s="37" t="s">
        <v>424</v>
      </c>
    </row>
    <row r="146" spans="1:8" x14ac:dyDescent="0.35">
      <c r="A146" s="140"/>
      <c r="B146" s="54"/>
      <c r="C146" s="4"/>
      <c r="D146" s="3"/>
      <c r="E146" s="3"/>
      <c r="F146" s="3" t="s">
        <v>485</v>
      </c>
      <c r="G146" s="3" t="s">
        <v>21</v>
      </c>
      <c r="H146" s="19"/>
    </row>
    <row r="147" spans="1:8" x14ac:dyDescent="0.35">
      <c r="A147" s="146" t="s">
        <v>27</v>
      </c>
      <c r="B147" s="147"/>
      <c r="C147" s="148"/>
      <c r="D147" s="148"/>
      <c r="E147" s="148"/>
      <c r="F147" s="148"/>
      <c r="G147" s="148"/>
      <c r="H147" s="149"/>
    </row>
    <row r="148" spans="1:8" ht="15" customHeight="1" x14ac:dyDescent="0.35">
      <c r="A148" s="139" t="s">
        <v>141</v>
      </c>
      <c r="B148" s="52">
        <v>1911</v>
      </c>
      <c r="C148" s="6" t="str">
        <f>IF('Ξένες Γλώσσες'!B2="","",'Ξένες Γλώσσες'!B2)</f>
        <v>5-7</v>
      </c>
      <c r="D148" s="6" t="str">
        <f>IF('Ξένες Γλώσσες'!C2="","",'Ξένες Γλώσσες'!C2)</f>
        <v/>
      </c>
      <c r="E148" s="6" t="str">
        <f>IF('Ξένες Γλώσσες'!D2="","",'Ξένες Γλώσσες'!D2)</f>
        <v>7-9</v>
      </c>
      <c r="F148" s="6" t="str">
        <f>IF('Ξένες Γλώσσες'!E2="","",'Ξένες Γλώσσες'!E2)</f>
        <v/>
      </c>
      <c r="G148" s="6" t="str">
        <f>IF('Ξένες Γλώσσες'!F2="","",'Ξένες Γλώσσες'!F2)</f>
        <v/>
      </c>
      <c r="H148" s="37" t="str">
        <f>IF('Ξένες Γλώσσες'!$G$2="","",'Ξένες Γλώσσες'!$G$2)</f>
        <v>Φ. Καραμητρόγλου</v>
      </c>
    </row>
    <row r="149" spans="1:8" x14ac:dyDescent="0.35">
      <c r="A149" s="140"/>
      <c r="B149" s="54"/>
      <c r="C149" s="7" t="str">
        <f>IF('Ξένες Γλώσσες'!B3="","",'Ξένες Γλώσσες'!B3)</f>
        <v>Α25</v>
      </c>
      <c r="D149" s="7" t="str">
        <f>IF('Ξένες Γλώσσες'!C3="","",'Ξένες Γλώσσες'!C3)</f>
        <v/>
      </c>
      <c r="E149" s="7" t="str">
        <f>IF('Ξένες Γλώσσες'!D3="","",'Ξένες Γλώσσες'!D3)</f>
        <v>Α25</v>
      </c>
      <c r="F149" s="7" t="str">
        <f>IF('Ξένες Γλώσσες'!E3="","",'Ξένες Γλώσσες'!E3)</f>
        <v/>
      </c>
      <c r="G149" s="7" t="str">
        <f>IF('Ξένες Γλώσσες'!F3="","",'Ξένες Γλώσσες'!F3)</f>
        <v/>
      </c>
      <c r="H149" s="19" t="str">
        <f>IF('Ξένες Γλώσσες'!$G$3="","",'Ξένες Γλώσσες'!$G$3)</f>
        <v/>
      </c>
    </row>
    <row r="150" spans="1:8" x14ac:dyDescent="0.35">
      <c r="A150" s="139" t="s">
        <v>142</v>
      </c>
      <c r="B150" s="52">
        <v>1921</v>
      </c>
      <c r="C150" s="6" t="str">
        <f>IF('Ξένες Γλώσσες'!B4="","",'Ξένες Γλώσσες'!B4)</f>
        <v>1-3</v>
      </c>
      <c r="D150" s="6" t="str">
        <f>IF('Ξένες Γλώσσες'!C4="","",'Ξένες Γλώσσες'!C4)</f>
        <v/>
      </c>
      <c r="E150" s="6" t="str">
        <f>IF('Ξένες Γλώσσες'!D4="","",'Ξένες Γλώσσες'!D4)</f>
        <v/>
      </c>
      <c r="F150" s="6" t="str">
        <f>IF('Ξένες Γλώσσες'!E4="","",'Ξένες Γλώσσες'!E4)</f>
        <v/>
      </c>
      <c r="G150" s="6" t="str">
        <f>IF('Ξένες Γλώσσες'!F4="","",'Ξένες Γλώσσες'!F4)</f>
        <v>3-5</v>
      </c>
      <c r="H150" s="37" t="str">
        <f>IF('Ξένες Γλώσσες'!$G$4="","",'Ξένες Γλώσσες'!$G$4)</f>
        <v>Φ. Σωφρονίδου</v>
      </c>
    </row>
    <row r="151" spans="1:8" x14ac:dyDescent="0.35">
      <c r="A151" s="140"/>
      <c r="B151" s="54"/>
      <c r="C151" s="7" t="str">
        <f>IF('Ξένες Γλώσσες'!B5="","",'Ξένες Γλώσσες'!B5)</f>
        <v>Τ101</v>
      </c>
      <c r="D151" s="7" t="str">
        <f>IF('Ξένες Γλώσσες'!C5="","",'Ξένες Γλώσσες'!C5)</f>
        <v/>
      </c>
      <c r="E151" s="7" t="str">
        <f>IF('Ξένες Γλώσσες'!D5="","",'Ξένες Γλώσσες'!D5)</f>
        <v/>
      </c>
      <c r="F151" s="7" t="str">
        <f>IF('Ξένες Γλώσσες'!E5="","",'Ξένες Γλώσσες'!E5)</f>
        <v/>
      </c>
      <c r="G151" s="7" t="str">
        <f>IF('Ξένες Γλώσσες'!F5="","",'Ξένες Γλώσσες'!F5)</f>
        <v>Δ102</v>
      </c>
      <c r="H151" s="19" t="str">
        <f>IF('Ξένες Γλώσσες'!$G$5="","",'Ξένες Γλώσσες'!$G$5)</f>
        <v/>
      </c>
    </row>
    <row r="152" spans="1:8" x14ac:dyDescent="0.35">
      <c r="A152" s="139" t="s">
        <v>143</v>
      </c>
      <c r="B152" s="52">
        <v>1931</v>
      </c>
      <c r="C152" s="6" t="str">
        <f>IF('Ξένες Γλώσσες'!B6="","",'Ξένες Γλώσσες'!B6)</f>
        <v>9-11</v>
      </c>
      <c r="D152" s="6" t="str">
        <f>IF('Ξένες Γλώσσες'!C6="","",'Ξένες Γλώσσες'!C6)</f>
        <v>9-11</v>
      </c>
      <c r="E152" s="6" t="str">
        <f>IF('Ξένες Γλώσσες'!D6="","",'Ξένες Γλώσσες'!D6)</f>
        <v/>
      </c>
      <c r="F152" s="6" t="str">
        <f>IF('Ξένες Γλώσσες'!E6="","",'Ξένες Γλώσσες'!E6)</f>
        <v/>
      </c>
      <c r="G152" s="6" t="str">
        <f>IF('Ξένες Γλώσσες'!F6="","",'Ξένες Γλώσσες'!F6)</f>
        <v/>
      </c>
      <c r="H152" s="37" t="str">
        <f>IF('Ξένες Γλώσσες'!$G$6="","",'Ξένες Γλώσσες'!$G$6)</f>
        <v>Ι. Ζήκου</v>
      </c>
    </row>
    <row r="153" spans="1:8" x14ac:dyDescent="0.35">
      <c r="A153" s="140"/>
      <c r="B153" s="54"/>
      <c r="C153" s="7" t="str">
        <f>IF('Ξένες Γλώσσες'!B7="","",'Ξένες Γλώσσες'!B7)</f>
        <v>Δ102</v>
      </c>
      <c r="D153" s="7" t="str">
        <f>IF('Ξένες Γλώσσες'!C7="","",'Ξένες Γλώσσες'!C7)</f>
        <v>Α47</v>
      </c>
      <c r="E153" s="7" t="str">
        <f>IF('Ξένες Γλώσσες'!D7="","",'Ξένες Γλώσσες'!D7)</f>
        <v/>
      </c>
      <c r="F153" s="7" t="str">
        <f>IF('Ξένες Γλώσσες'!E7="","",'Ξένες Γλώσσες'!E7)</f>
        <v/>
      </c>
      <c r="G153" s="7" t="str">
        <f>IF('Ξένες Γλώσσες'!F7="","",'Ξένες Γλώσσες'!F7)</f>
        <v/>
      </c>
      <c r="H153" s="19" t="str">
        <f>IF('Ξένες Γλώσσες'!$G$7="","",'Ξένες Γλώσσες'!$G$7)</f>
        <v/>
      </c>
    </row>
    <row r="154" spans="1:8" ht="15" customHeight="1" x14ac:dyDescent="0.35">
      <c r="A154" s="146" t="s">
        <v>36</v>
      </c>
      <c r="B154" s="147"/>
      <c r="C154" s="148"/>
      <c r="D154" s="148"/>
      <c r="E154" s="148"/>
      <c r="F154" s="148"/>
      <c r="G154" s="148"/>
      <c r="H154" s="149"/>
    </row>
    <row r="155" spans="1:8" ht="15" customHeight="1" x14ac:dyDescent="0.35">
      <c r="A155" s="139" t="s">
        <v>339</v>
      </c>
      <c r="B155" s="52">
        <v>1198</v>
      </c>
      <c r="C155" s="2"/>
      <c r="D155" s="2" t="s">
        <v>12</v>
      </c>
      <c r="E155" s="2"/>
      <c r="F155" s="2" t="s">
        <v>13</v>
      </c>
      <c r="G155" s="2"/>
      <c r="H155" s="37" t="s">
        <v>431</v>
      </c>
    </row>
    <row r="156" spans="1:8" ht="15" customHeight="1" x14ac:dyDescent="0.35">
      <c r="A156" s="140"/>
      <c r="B156" s="53"/>
      <c r="C156" s="3"/>
      <c r="D156" s="3" t="s">
        <v>420</v>
      </c>
      <c r="E156" s="3"/>
      <c r="F156" s="3" t="s">
        <v>420</v>
      </c>
      <c r="G156" s="3"/>
      <c r="H156" s="19"/>
    </row>
    <row r="157" spans="1:8" ht="15" customHeight="1" x14ac:dyDescent="0.35">
      <c r="A157" s="139" t="str">
        <f>IF(A9="","",A9)&amp;" (ΔΕΟΣ)"</f>
        <v>Οικονομικό Δίκαιο (ΔΕΟΣ)</v>
      </c>
      <c r="B157" s="59">
        <f t="shared" ref="B157:H160" si="2">IF(B9="","",B9)</f>
        <v>4107</v>
      </c>
      <c r="C157" s="2" t="str">
        <f t="shared" si="2"/>
        <v/>
      </c>
      <c r="D157" s="2" t="str">
        <f t="shared" si="2"/>
        <v/>
      </c>
      <c r="E157" s="2" t="str">
        <f t="shared" si="2"/>
        <v/>
      </c>
      <c r="F157" s="2" t="str">
        <f t="shared" si="2"/>
        <v>7-9</v>
      </c>
      <c r="G157" s="2" t="str">
        <f t="shared" si="2"/>
        <v>5-7</v>
      </c>
      <c r="H157" s="37" t="str">
        <f t="shared" si="2"/>
        <v>Θ. Γαλάνης</v>
      </c>
    </row>
    <row r="158" spans="1:8" ht="15" customHeight="1" x14ac:dyDescent="0.35">
      <c r="A158" s="141" t="str">
        <f>IF(A10="","",A10)</f>
        <v/>
      </c>
      <c r="B158" s="60" t="str">
        <f t="shared" si="2"/>
        <v/>
      </c>
      <c r="C158" s="3" t="str">
        <f t="shared" si="2"/>
        <v/>
      </c>
      <c r="D158" s="3" t="str">
        <f t="shared" si="2"/>
        <v/>
      </c>
      <c r="E158" s="3" t="str">
        <f t="shared" si="2"/>
        <v/>
      </c>
      <c r="F158" s="3" t="str">
        <f t="shared" si="2"/>
        <v>Αμφ.Β</v>
      </c>
      <c r="G158" s="3" t="str">
        <f t="shared" si="2"/>
        <v>Αμφ.Β</v>
      </c>
      <c r="H158" s="19" t="str">
        <f t="shared" si="2"/>
        <v/>
      </c>
    </row>
    <row r="159" spans="1:8" ht="15" customHeight="1" x14ac:dyDescent="0.35">
      <c r="A159" s="139" t="str">
        <f>IF(A11="","",A11)&amp;" (ΔΕΟΣ)"</f>
        <v>Εισαγωγή στην Πολιτική και τις Διεθνείς Σχέσεις (ΔΕΟΣ)</v>
      </c>
      <c r="B159" s="59">
        <f t="shared" si="2"/>
        <v>4110</v>
      </c>
      <c r="C159" s="2" t="str">
        <f t="shared" si="2"/>
        <v>1-3</v>
      </c>
      <c r="D159" s="2" t="str">
        <f t="shared" si="2"/>
        <v/>
      </c>
      <c r="E159" s="2" t="str">
        <f t="shared" si="2"/>
        <v>9-11</v>
      </c>
      <c r="F159" s="2" t="str">
        <f t="shared" si="2"/>
        <v/>
      </c>
      <c r="G159" s="2" t="str">
        <f t="shared" si="2"/>
        <v/>
      </c>
      <c r="H159" s="37" t="str">
        <f t="shared" si="2"/>
        <v>Σ. Μπλαβούκος</v>
      </c>
    </row>
    <row r="160" spans="1:8" x14ac:dyDescent="0.35">
      <c r="A160" s="141" t="str">
        <f>IF(A12="","",A12)</f>
        <v/>
      </c>
      <c r="B160" s="60" t="str">
        <f t="shared" si="2"/>
        <v/>
      </c>
      <c r="C160" s="3" t="str">
        <f t="shared" si="2"/>
        <v>Αμφ.Β</v>
      </c>
      <c r="D160" s="3" t="str">
        <f t="shared" si="2"/>
        <v/>
      </c>
      <c r="E160" s="3" t="str">
        <f t="shared" si="2"/>
        <v>Α31</v>
      </c>
      <c r="F160" s="3" t="str">
        <f t="shared" si="2"/>
        <v/>
      </c>
      <c r="G160" s="3" t="str">
        <f t="shared" si="2"/>
        <v/>
      </c>
      <c r="H160" s="19" t="str">
        <f t="shared" si="2"/>
        <v/>
      </c>
    </row>
    <row r="161" spans="1:8" ht="15" customHeight="1" x14ac:dyDescent="0.35">
      <c r="A161" s="146" t="s">
        <v>28</v>
      </c>
      <c r="B161" s="147"/>
      <c r="C161" s="148"/>
      <c r="D161" s="148"/>
      <c r="E161" s="148"/>
      <c r="F161" s="148"/>
      <c r="G161" s="148"/>
      <c r="H161" s="149"/>
    </row>
    <row r="162" spans="1:8" ht="15" customHeight="1" x14ac:dyDescent="0.35">
      <c r="A162" s="139" t="s">
        <v>218</v>
      </c>
      <c r="B162" s="52">
        <v>1101</v>
      </c>
      <c r="C162" s="16"/>
      <c r="D162" s="16"/>
      <c r="E162" s="17"/>
      <c r="F162" s="16"/>
      <c r="G162" s="16"/>
      <c r="H162" s="95" t="s">
        <v>431</v>
      </c>
    </row>
    <row r="163" spans="1:8" ht="15" customHeight="1" x14ac:dyDescent="0.35">
      <c r="A163" s="160"/>
      <c r="B163" s="55"/>
      <c r="C163" s="17"/>
      <c r="D163" s="17"/>
      <c r="E163" s="17"/>
      <c r="F163" s="17"/>
      <c r="G163" s="17"/>
      <c r="H163" s="96"/>
    </row>
    <row r="164" spans="1:8" ht="15" customHeight="1" x14ac:dyDescent="0.35">
      <c r="A164" s="141" t="s">
        <v>219</v>
      </c>
      <c r="B164" s="54">
        <v>1101</v>
      </c>
      <c r="C164" s="17"/>
      <c r="D164" s="17"/>
      <c r="E164" s="17"/>
      <c r="F164" s="17"/>
      <c r="G164" s="17"/>
      <c r="H164" s="97" t="s">
        <v>431</v>
      </c>
    </row>
    <row r="165" spans="1:8" x14ac:dyDescent="0.35">
      <c r="A165" s="162"/>
      <c r="B165" s="56"/>
      <c r="C165" s="26"/>
      <c r="D165" s="26"/>
      <c r="E165" s="26"/>
      <c r="F165" s="26"/>
      <c r="G165" s="26"/>
      <c r="H165" s="98"/>
    </row>
    <row r="166" spans="1:8" ht="15" customHeight="1" x14ac:dyDescent="0.35">
      <c r="A166" s="139" t="s">
        <v>303</v>
      </c>
      <c r="B166" s="52">
        <v>1105</v>
      </c>
      <c r="C166" s="16"/>
      <c r="D166" s="16"/>
      <c r="E166" s="16"/>
      <c r="F166" s="16"/>
      <c r="G166" s="16"/>
      <c r="H166" s="95" t="s">
        <v>431</v>
      </c>
    </row>
    <row r="167" spans="1:8" x14ac:dyDescent="0.35">
      <c r="A167" s="160"/>
      <c r="B167" s="55"/>
      <c r="C167" s="17"/>
      <c r="D167" s="17"/>
      <c r="E167" s="17"/>
      <c r="F167" s="17"/>
      <c r="G167" s="17"/>
      <c r="H167" s="96"/>
    </row>
    <row r="168" spans="1:8" ht="15" customHeight="1" x14ac:dyDescent="0.35">
      <c r="A168" s="139" t="s">
        <v>123</v>
      </c>
      <c r="B168" s="52">
        <v>1103</v>
      </c>
      <c r="C168" s="16"/>
      <c r="D168" s="16"/>
      <c r="E168" s="16" t="s">
        <v>17</v>
      </c>
      <c r="F168" s="16"/>
      <c r="G168" s="16"/>
      <c r="H168" s="95" t="s">
        <v>431</v>
      </c>
    </row>
    <row r="169" spans="1:8" ht="15" thickBot="1" x14ac:dyDescent="0.4">
      <c r="A169" s="165"/>
      <c r="B169" s="57"/>
      <c r="C169" s="39"/>
      <c r="D169" s="39"/>
      <c r="E169" s="39" t="s">
        <v>7</v>
      </c>
      <c r="F169" s="39"/>
      <c r="G169" s="39"/>
      <c r="H169" s="99"/>
    </row>
    <row r="170" spans="1:8" ht="15" thickTop="1" x14ac:dyDescent="0.35"/>
    <row r="171" spans="1:8" ht="27.75" customHeight="1" x14ac:dyDescent="0.35">
      <c r="A171"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71" s="163"/>
      <c r="C171" s="164"/>
      <c r="D171" s="164"/>
      <c r="E171" s="164"/>
      <c r="F171" s="164"/>
      <c r="G171" s="164"/>
      <c r="H171" s="164"/>
    </row>
    <row r="172" spans="1:8" x14ac:dyDescent="0.35">
      <c r="A172" s="80" t="s">
        <v>35</v>
      </c>
      <c r="B172" s="81"/>
      <c r="C172" s="82"/>
      <c r="D172" s="82"/>
      <c r="E172" s="82"/>
      <c r="F172" s="82"/>
      <c r="G172" s="82"/>
      <c r="H172" s="83"/>
    </row>
    <row r="173" spans="1:8" ht="15" thickBot="1" x14ac:dyDescent="0.4">
      <c r="A173" s="84" t="s">
        <v>11</v>
      </c>
      <c r="H173" s="87" t="s">
        <v>29</v>
      </c>
    </row>
    <row r="174" spans="1:8" ht="15" thickTop="1" x14ac:dyDescent="0.35">
      <c r="A174" s="88" t="s">
        <v>0</v>
      </c>
      <c r="B174" s="89"/>
      <c r="C174" s="90" t="s">
        <v>1</v>
      </c>
      <c r="D174" s="90" t="s">
        <v>2</v>
      </c>
      <c r="E174" s="90" t="s">
        <v>3</v>
      </c>
      <c r="F174" s="90" t="s">
        <v>4</v>
      </c>
      <c r="G174" s="90" t="s">
        <v>5</v>
      </c>
      <c r="H174" s="91" t="s">
        <v>6</v>
      </c>
    </row>
    <row r="175" spans="1:8" x14ac:dyDescent="0.35">
      <c r="A175" s="156" t="s">
        <v>125</v>
      </c>
      <c r="B175" s="157"/>
      <c r="C175" s="157"/>
      <c r="D175" s="157"/>
      <c r="E175" s="157"/>
      <c r="F175" s="157"/>
      <c r="G175" s="158"/>
      <c r="H175" s="159"/>
    </row>
    <row r="176" spans="1:8" x14ac:dyDescent="0.35">
      <c r="A176" s="146" t="s">
        <v>26</v>
      </c>
      <c r="B176" s="147"/>
      <c r="C176" s="148"/>
      <c r="D176" s="148"/>
      <c r="E176" s="148"/>
      <c r="F176" s="148"/>
      <c r="G176" s="148"/>
      <c r="H176" s="149"/>
    </row>
    <row r="177" spans="1:8" ht="15" customHeight="1" x14ac:dyDescent="0.35">
      <c r="A177" s="139" t="s">
        <v>74</v>
      </c>
      <c r="B177" s="52">
        <v>1313</v>
      </c>
      <c r="C177" s="2"/>
      <c r="D177" s="2" t="s">
        <v>17</v>
      </c>
      <c r="E177" s="2"/>
      <c r="F177" s="2" t="s">
        <v>17</v>
      </c>
      <c r="G177" s="2"/>
      <c r="H177" s="37" t="s">
        <v>556</v>
      </c>
    </row>
    <row r="178" spans="1:8" x14ac:dyDescent="0.35">
      <c r="A178" s="140"/>
      <c r="B178" s="53"/>
      <c r="C178" s="3"/>
      <c r="D178" s="3" t="s">
        <v>498</v>
      </c>
      <c r="E178" s="3"/>
      <c r="F178" s="3" t="s">
        <v>498</v>
      </c>
      <c r="G178" s="3"/>
      <c r="H178" s="19"/>
    </row>
    <row r="179" spans="1:8" ht="15" customHeight="1" x14ac:dyDescent="0.35">
      <c r="A179" s="139" t="s">
        <v>126</v>
      </c>
      <c r="B179" s="52">
        <v>1311</v>
      </c>
      <c r="C179" s="2" t="s">
        <v>12</v>
      </c>
      <c r="D179" s="2"/>
      <c r="E179" s="2"/>
      <c r="F179" s="2"/>
      <c r="G179" s="2"/>
      <c r="H179" s="37" t="s">
        <v>250</v>
      </c>
    </row>
    <row r="180" spans="1:8" ht="15" customHeight="1" x14ac:dyDescent="0.35">
      <c r="A180" s="141"/>
      <c r="B180" s="54"/>
      <c r="C180" s="4" t="s">
        <v>7</v>
      </c>
      <c r="D180" s="4"/>
      <c r="E180" s="4"/>
      <c r="F180" s="4"/>
      <c r="G180" s="4"/>
      <c r="H180" s="18"/>
    </row>
    <row r="181" spans="1:8" ht="15" customHeight="1" x14ac:dyDescent="0.35">
      <c r="A181" s="141"/>
      <c r="B181" s="54"/>
      <c r="C181" s="4" t="s">
        <v>14</v>
      </c>
      <c r="D181" s="4"/>
      <c r="E181" s="4"/>
      <c r="F181" s="4"/>
      <c r="G181" s="4"/>
      <c r="H181" s="18"/>
    </row>
    <row r="182" spans="1:8" x14ac:dyDescent="0.35">
      <c r="A182" s="140"/>
      <c r="B182" s="53"/>
      <c r="C182" s="3" t="s">
        <v>7</v>
      </c>
      <c r="D182" s="3"/>
      <c r="E182" s="3"/>
      <c r="F182" s="3"/>
      <c r="G182" s="3"/>
      <c r="H182" s="19"/>
    </row>
    <row r="183" spans="1:8" x14ac:dyDescent="0.35">
      <c r="A183" s="146" t="s">
        <v>27</v>
      </c>
      <c r="B183" s="147"/>
      <c r="C183" s="148"/>
      <c r="D183" s="148"/>
      <c r="E183" s="148"/>
      <c r="F183" s="148"/>
      <c r="G183" s="148"/>
      <c r="H183" s="149"/>
    </row>
    <row r="184" spans="1:8" ht="15" customHeight="1" x14ac:dyDescent="0.35">
      <c r="A184" s="139" t="s">
        <v>296</v>
      </c>
      <c r="B184" s="52">
        <v>1913</v>
      </c>
      <c r="C184" s="6" t="str">
        <f>IF('Ξένες Γλώσσες'!B8="","",'Ξένες Γλώσσες'!B8)</f>
        <v>7-9</v>
      </c>
      <c r="D184" s="6" t="str">
        <f>IF('Ξένες Γλώσσες'!C8="","",'Ξένες Γλώσσες'!C8)</f>
        <v/>
      </c>
      <c r="E184" s="6" t="str">
        <f>IF('Ξένες Γλώσσες'!D8="","",'Ξένες Γλώσσες'!D8)</f>
        <v/>
      </c>
      <c r="F184" s="6" t="str">
        <f>IF('Ξένες Γλώσσες'!E8="","",'Ξένες Γλώσσες'!E8)</f>
        <v/>
      </c>
      <c r="G184" s="6" t="str">
        <f>IF('Ξένες Γλώσσες'!F8="","",'Ξένες Γλώσσες'!F8)</f>
        <v>5-7</v>
      </c>
      <c r="H184" s="37" t="str">
        <f>IF('Ξένες Γλώσσες'!$G$8="","",'Ξένες Γλώσσες'!$G$8)</f>
        <v>Φ. Καραμητρόγλου</v>
      </c>
    </row>
    <row r="185" spans="1:8" x14ac:dyDescent="0.35">
      <c r="A185" s="140"/>
      <c r="B185" s="54"/>
      <c r="C185" s="7" t="str">
        <f>IF('Ξένες Γλώσσες'!B9="","",'Ξένες Γλώσσες'!B9)</f>
        <v>Α25</v>
      </c>
      <c r="D185" s="7" t="str">
        <f>IF('Ξένες Γλώσσες'!C9="","",'Ξένες Γλώσσες'!C9)</f>
        <v/>
      </c>
      <c r="E185" s="7" t="str">
        <f>IF('Ξένες Γλώσσες'!D9="","",'Ξένες Γλώσσες'!D9)</f>
        <v/>
      </c>
      <c r="F185" s="7" t="str">
        <f>IF('Ξένες Γλώσσες'!E9="","",'Ξένες Γλώσσες'!E9)</f>
        <v/>
      </c>
      <c r="G185" s="7" t="str">
        <f>IF('Ξένες Γλώσσες'!F9="","",'Ξένες Γλώσσες'!F9)</f>
        <v>Α31</v>
      </c>
      <c r="H185" s="19" t="str">
        <f>IF('Ξένες Γλώσσες'!$G$9="","",'Ξένες Γλώσσες'!$G$9)</f>
        <v/>
      </c>
    </row>
    <row r="186" spans="1:8" x14ac:dyDescent="0.35">
      <c r="A186" s="139" t="s">
        <v>297</v>
      </c>
      <c r="B186" s="52">
        <v>1923</v>
      </c>
      <c r="C186" s="6" t="str">
        <f>IF('Ξένες Γλώσσες'!B10="","",'Ξένες Γλώσσες'!B10)</f>
        <v>11-1</v>
      </c>
      <c r="D186" s="6" t="str">
        <f>IF('Ξένες Γλώσσες'!C10="","",'Ξένες Γλώσσες'!C10)</f>
        <v/>
      </c>
      <c r="E186" s="6" t="str">
        <f>IF('Ξένες Γλώσσες'!D10="","",'Ξένες Γλώσσες'!D10)</f>
        <v>11-1</v>
      </c>
      <c r="F186" s="6" t="str">
        <f>IF('Ξένες Γλώσσες'!E10="","",'Ξένες Γλώσσες'!E10)</f>
        <v/>
      </c>
      <c r="G186" s="6" t="str">
        <f>IF('Ξένες Γλώσσες'!F10="","",'Ξένες Γλώσσες'!F10)</f>
        <v/>
      </c>
      <c r="H186" s="37" t="str">
        <f>IF('Ξένες Γλώσσες'!$G$10="","",'Ξένες Γλώσσες'!$G$10)</f>
        <v>Φ. Σωφρονίδου</v>
      </c>
    </row>
    <row r="187" spans="1:8" x14ac:dyDescent="0.35">
      <c r="A187" s="140"/>
      <c r="B187" s="54"/>
      <c r="C187" s="7" t="str">
        <f>IF('Ξένες Γλώσσες'!B11="","",'Ξένες Γλώσσες'!B11)</f>
        <v>Τ101</v>
      </c>
      <c r="D187" s="7" t="str">
        <f>IF('Ξένες Γλώσσες'!C11="","",'Ξένες Γλώσσες'!C11)</f>
        <v/>
      </c>
      <c r="E187" s="7" t="str">
        <f>IF('Ξένες Γλώσσες'!D11="","",'Ξένες Γλώσσες'!D11)</f>
        <v>Τ101</v>
      </c>
      <c r="F187" s="7" t="str">
        <f>IF('Ξένες Γλώσσες'!E11="","",'Ξένες Γλώσσες'!E11)</f>
        <v/>
      </c>
      <c r="G187" s="7" t="str">
        <f>IF('Ξένες Γλώσσες'!F11="","",'Ξένες Γλώσσες'!F11)</f>
        <v/>
      </c>
      <c r="H187" s="19" t="str">
        <f>IF('Ξένες Γλώσσες'!$G$11="","",'Ξένες Γλώσσες'!$G$11)</f>
        <v/>
      </c>
    </row>
    <row r="188" spans="1:8" x14ac:dyDescent="0.35">
      <c r="A188" s="139" t="s">
        <v>298</v>
      </c>
      <c r="B188" s="52">
        <v>1933</v>
      </c>
      <c r="C188" s="6" t="str">
        <f>IF('Ξένες Γλώσσες'!B12="","",'Ξένες Γλώσσες'!B12)</f>
        <v>11-1</v>
      </c>
      <c r="D188" s="6" t="str">
        <f>IF('Ξένες Γλώσσες'!C12="","",'Ξένες Γλώσσες'!C12)</f>
        <v/>
      </c>
      <c r="E188" s="6" t="str">
        <f>IF('Ξένες Γλώσσες'!D12="","",'Ξένες Γλώσσες'!D12)</f>
        <v/>
      </c>
      <c r="F188" s="6" t="str">
        <f>IF('Ξένες Γλώσσες'!E12="","",'Ξένες Γλώσσες'!E12)</f>
        <v>11-1</v>
      </c>
      <c r="G188" s="6" t="str">
        <f>IF('Ξένες Γλώσσες'!F12="","",'Ξένες Γλώσσες'!F12)</f>
        <v/>
      </c>
      <c r="H188" s="37" t="str">
        <f>IF('Ξένες Γλώσσες'!$G$12="","",'Ξένες Γλώσσες'!$G$12)</f>
        <v xml:space="preserve">Ι. Ζήκου </v>
      </c>
    </row>
    <row r="189" spans="1:8" ht="15" customHeight="1" x14ac:dyDescent="0.35">
      <c r="A189" s="140"/>
      <c r="B189" s="54"/>
      <c r="C189" s="7" t="str">
        <f>IF('Ξένες Γλώσσες'!B13="","",'Ξένες Γλώσσες'!B13)</f>
        <v>Δ102</v>
      </c>
      <c r="D189" s="7" t="str">
        <f>IF('Ξένες Γλώσσες'!C13="","",'Ξένες Γλώσσες'!C13)</f>
        <v/>
      </c>
      <c r="E189" s="7" t="str">
        <f>IF('Ξένες Γλώσσες'!D13="","",'Ξένες Γλώσσες'!D13)</f>
        <v/>
      </c>
      <c r="F189" s="7" t="str">
        <f>IF('Ξένες Γλώσσες'!E13="","",'Ξένες Γλώσσες'!E13)</f>
        <v>Δ102</v>
      </c>
      <c r="G189" s="7" t="str">
        <f>IF('Ξένες Γλώσσες'!F13="","",'Ξένες Γλώσσες'!F13)</f>
        <v/>
      </c>
      <c r="H189" s="19" t="str">
        <f>IF('Ξένες Γλώσσες'!$G$13="","",'Ξένες Γλώσσες'!$G$13)</f>
        <v/>
      </c>
    </row>
    <row r="190" spans="1:8" ht="15" customHeight="1" x14ac:dyDescent="0.35">
      <c r="A190" s="146" t="s">
        <v>36</v>
      </c>
      <c r="B190" s="147"/>
      <c r="C190" s="148"/>
      <c r="D190" s="148"/>
      <c r="E190" s="148"/>
      <c r="F190" s="148"/>
      <c r="G190" s="148"/>
      <c r="H190" s="149"/>
    </row>
    <row r="191" spans="1:8" ht="15" customHeight="1" x14ac:dyDescent="0.35">
      <c r="A191" s="139" t="s">
        <v>350</v>
      </c>
      <c r="B191" s="52">
        <v>1406</v>
      </c>
      <c r="C191" s="2"/>
      <c r="D191" s="2"/>
      <c r="E191" s="2" t="s">
        <v>12</v>
      </c>
      <c r="F191" s="2" t="s">
        <v>14</v>
      </c>
      <c r="G191" s="2"/>
      <c r="H191" s="37" t="s">
        <v>351</v>
      </c>
    </row>
    <row r="192" spans="1:8" x14ac:dyDescent="0.35">
      <c r="A192" s="140"/>
      <c r="B192" s="53"/>
      <c r="C192" s="3"/>
      <c r="D192" s="3"/>
      <c r="E192" s="3" t="s">
        <v>394</v>
      </c>
      <c r="F192" s="3" t="s">
        <v>24</v>
      </c>
      <c r="G192" s="3"/>
      <c r="H192" s="19"/>
    </row>
    <row r="193" spans="1:8" ht="15" customHeight="1" x14ac:dyDescent="0.35">
      <c r="A193" s="139" t="s">
        <v>127</v>
      </c>
      <c r="B193" s="52">
        <v>1321</v>
      </c>
      <c r="C193" s="2"/>
      <c r="D193" s="2" t="s">
        <v>15</v>
      </c>
      <c r="E193" s="2"/>
      <c r="F193" s="2" t="s">
        <v>15</v>
      </c>
      <c r="G193" s="2"/>
      <c r="H193" s="100" t="s">
        <v>248</v>
      </c>
    </row>
    <row r="194" spans="1:8" ht="15" customHeight="1" x14ac:dyDescent="0.35">
      <c r="A194" s="140"/>
      <c r="B194" s="53"/>
      <c r="C194" s="3"/>
      <c r="D194" s="3" t="s">
        <v>42</v>
      </c>
      <c r="E194" s="3"/>
      <c r="F194" s="3" t="s">
        <v>30</v>
      </c>
      <c r="G194" s="3"/>
      <c r="H194" s="101"/>
    </row>
    <row r="195" spans="1:8" ht="15" customHeight="1" x14ac:dyDescent="0.35">
      <c r="A195" s="139" t="s">
        <v>406</v>
      </c>
      <c r="B195" s="52">
        <v>1385</v>
      </c>
      <c r="C195" s="2"/>
      <c r="D195" s="2"/>
      <c r="E195" s="2"/>
      <c r="F195" s="2"/>
      <c r="G195" s="2" t="s">
        <v>45</v>
      </c>
      <c r="H195" s="100" t="s">
        <v>496</v>
      </c>
    </row>
    <row r="196" spans="1:8" x14ac:dyDescent="0.35">
      <c r="A196" s="140"/>
      <c r="B196" s="53"/>
      <c r="C196" s="3"/>
      <c r="D196" s="3"/>
      <c r="E196" s="3"/>
      <c r="F196" s="3"/>
      <c r="G196" s="3" t="s">
        <v>42</v>
      </c>
      <c r="H196" s="101"/>
    </row>
    <row r="197" spans="1:8" ht="15" customHeight="1" x14ac:dyDescent="0.35">
      <c r="A197" s="146" t="s">
        <v>28</v>
      </c>
      <c r="B197" s="147"/>
      <c r="C197" s="148"/>
      <c r="D197" s="148"/>
      <c r="E197" s="148"/>
      <c r="F197" s="148"/>
      <c r="G197" s="148"/>
      <c r="H197" s="149"/>
    </row>
    <row r="198" spans="1:8" ht="15" customHeight="1" x14ac:dyDescent="0.35">
      <c r="A198" s="139" t="s">
        <v>74</v>
      </c>
      <c r="B198" s="52">
        <v>1313</v>
      </c>
      <c r="C198" s="16"/>
      <c r="D198" s="16"/>
      <c r="E198" s="16"/>
      <c r="F198" s="16" t="s">
        <v>13</v>
      </c>
      <c r="G198" s="16"/>
      <c r="H198" s="95" t="s">
        <v>431</v>
      </c>
    </row>
    <row r="199" spans="1:8" x14ac:dyDescent="0.35">
      <c r="A199" s="140"/>
      <c r="B199" s="53"/>
      <c r="C199" s="26"/>
      <c r="D199" s="26"/>
      <c r="E199" s="26"/>
      <c r="F199" s="26" t="s">
        <v>360</v>
      </c>
      <c r="G199" s="26"/>
      <c r="H199" s="98"/>
    </row>
    <row r="200" spans="1:8" x14ac:dyDescent="0.35">
      <c r="A200" s="141" t="s">
        <v>126</v>
      </c>
      <c r="B200" s="54">
        <v>1311</v>
      </c>
      <c r="C200" s="17"/>
      <c r="D200" s="17"/>
      <c r="E200" s="17"/>
      <c r="F200" s="17"/>
      <c r="G200" s="17"/>
      <c r="H200" s="96" t="s">
        <v>431</v>
      </c>
    </row>
    <row r="201" spans="1:8" ht="15" thickBot="1" x14ac:dyDescent="0.4">
      <c r="A201" s="161"/>
      <c r="B201" s="61"/>
      <c r="C201" s="39"/>
      <c r="D201" s="39"/>
      <c r="E201" s="39"/>
      <c r="F201" s="39"/>
      <c r="G201" s="39"/>
      <c r="H201" s="99"/>
    </row>
    <row r="202" spans="1:8" ht="15" thickTop="1" x14ac:dyDescent="0.35"/>
    <row r="203" spans="1:8" ht="27.75" customHeight="1" x14ac:dyDescent="0.35">
      <c r="A203"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203" s="163"/>
      <c r="C203" s="164"/>
      <c r="D203" s="164"/>
      <c r="E203" s="164"/>
      <c r="F203" s="164"/>
      <c r="G203" s="164"/>
      <c r="H203" s="164"/>
    </row>
    <row r="204" spans="1:8" x14ac:dyDescent="0.35">
      <c r="A204" s="80" t="s">
        <v>35</v>
      </c>
      <c r="B204" s="81"/>
      <c r="C204" s="82"/>
      <c r="D204" s="82"/>
      <c r="E204" s="82"/>
      <c r="F204" s="82"/>
      <c r="G204" s="82"/>
      <c r="H204" s="83"/>
    </row>
    <row r="205" spans="1:8" ht="15" thickBot="1" x14ac:dyDescent="0.4">
      <c r="A205" s="84" t="s">
        <v>11</v>
      </c>
      <c r="H205" s="87" t="s">
        <v>31</v>
      </c>
    </row>
    <row r="206" spans="1:8" ht="15" thickTop="1" x14ac:dyDescent="0.35">
      <c r="A206" s="88" t="s">
        <v>0</v>
      </c>
      <c r="B206" s="89"/>
      <c r="C206" s="90" t="s">
        <v>1</v>
      </c>
      <c r="D206" s="90" t="s">
        <v>2</v>
      </c>
      <c r="E206" s="90" t="s">
        <v>3</v>
      </c>
      <c r="F206" s="90" t="s">
        <v>4</v>
      </c>
      <c r="G206" s="90" t="s">
        <v>5</v>
      </c>
      <c r="H206" s="91" t="s">
        <v>6</v>
      </c>
    </row>
    <row r="207" spans="1:8" ht="15" customHeight="1" x14ac:dyDescent="0.35">
      <c r="A207" s="156" t="s">
        <v>128</v>
      </c>
      <c r="B207" s="157"/>
      <c r="C207" s="157"/>
      <c r="D207" s="157"/>
      <c r="E207" s="157"/>
      <c r="F207" s="157"/>
      <c r="G207" s="158"/>
      <c r="H207" s="159"/>
    </row>
    <row r="208" spans="1:8" x14ac:dyDescent="0.35">
      <c r="A208" s="146" t="s">
        <v>26</v>
      </c>
      <c r="B208" s="147"/>
      <c r="C208" s="148"/>
      <c r="D208" s="148"/>
      <c r="E208" s="148"/>
      <c r="F208" s="148"/>
      <c r="G208" s="148"/>
      <c r="H208" s="149"/>
    </row>
    <row r="209" spans="1:8" ht="15" customHeight="1" x14ac:dyDescent="0.35">
      <c r="A209" s="139" t="s">
        <v>557</v>
      </c>
      <c r="B209" s="52">
        <v>1502</v>
      </c>
      <c r="C209" s="2"/>
      <c r="D209" s="2" t="s">
        <v>340</v>
      </c>
      <c r="E209" s="2"/>
      <c r="F209" s="2"/>
      <c r="G209" s="2"/>
      <c r="H209" s="37" t="s">
        <v>575</v>
      </c>
    </row>
    <row r="210" spans="1:8" x14ac:dyDescent="0.35">
      <c r="A210" s="141"/>
      <c r="B210" s="54"/>
      <c r="C210" s="4"/>
      <c r="D210" s="4" t="s">
        <v>25</v>
      </c>
      <c r="E210" s="4"/>
      <c r="F210" s="4"/>
      <c r="G210" s="4"/>
      <c r="H210" s="18"/>
    </row>
    <row r="211" spans="1:8" ht="15" customHeight="1" x14ac:dyDescent="0.35">
      <c r="A211" s="139" t="s">
        <v>331</v>
      </c>
      <c r="B211" s="52">
        <v>1531</v>
      </c>
      <c r="C211" s="2" t="s">
        <v>14</v>
      </c>
      <c r="D211" s="2"/>
      <c r="E211" s="2"/>
      <c r="F211" s="2"/>
      <c r="G211" s="2" t="s">
        <v>13</v>
      </c>
      <c r="H211" s="37" t="s">
        <v>431</v>
      </c>
    </row>
    <row r="212" spans="1:8" x14ac:dyDescent="0.35">
      <c r="A212" s="140"/>
      <c r="B212" s="53"/>
      <c r="C212" s="3" t="s">
        <v>24</v>
      </c>
      <c r="D212" s="4"/>
      <c r="E212" s="3"/>
      <c r="F212" s="3"/>
      <c r="G212" s="3" t="s">
        <v>22</v>
      </c>
      <c r="H212" s="19"/>
    </row>
    <row r="213" spans="1:8" ht="15" customHeight="1" x14ac:dyDescent="0.35">
      <c r="A213" s="139" t="s">
        <v>129</v>
      </c>
      <c r="B213" s="52">
        <v>1508</v>
      </c>
      <c r="C213" s="2" t="s">
        <v>15</v>
      </c>
      <c r="D213" s="2"/>
      <c r="E213" s="2"/>
      <c r="F213" s="2" t="s">
        <v>15</v>
      </c>
      <c r="G213" s="2"/>
      <c r="H213" s="37" t="s">
        <v>251</v>
      </c>
    </row>
    <row r="214" spans="1:8" x14ac:dyDescent="0.35">
      <c r="A214" s="140"/>
      <c r="B214" s="53"/>
      <c r="C214" s="3" t="s">
        <v>486</v>
      </c>
      <c r="D214" s="4"/>
      <c r="E214" s="3"/>
      <c r="F214" s="3" t="s">
        <v>486</v>
      </c>
      <c r="G214" s="3"/>
      <c r="H214" s="19"/>
    </row>
    <row r="215" spans="1:8" x14ac:dyDescent="0.35">
      <c r="A215" s="139" t="s">
        <v>130</v>
      </c>
      <c r="B215" s="52">
        <v>1550</v>
      </c>
      <c r="C215" s="2"/>
      <c r="D215" s="2"/>
      <c r="E215" s="2" t="s">
        <v>340</v>
      </c>
      <c r="F215" s="2"/>
      <c r="G215" s="2"/>
      <c r="H215" s="37" t="s">
        <v>245</v>
      </c>
    </row>
    <row r="216" spans="1:8" ht="15" customHeight="1" x14ac:dyDescent="0.35">
      <c r="A216" s="140"/>
      <c r="B216" s="53"/>
      <c r="C216" s="3"/>
      <c r="D216" s="4"/>
      <c r="E216" s="3" t="s">
        <v>486</v>
      </c>
      <c r="F216" s="3"/>
      <c r="G216" s="3"/>
      <c r="H216" s="19"/>
    </row>
    <row r="217" spans="1:8" x14ac:dyDescent="0.35">
      <c r="A217" s="146" t="s">
        <v>36</v>
      </c>
      <c r="B217" s="147"/>
      <c r="C217" s="148"/>
      <c r="D217" s="148"/>
      <c r="E217" s="148"/>
      <c r="F217" s="148"/>
      <c r="G217" s="148"/>
      <c r="H217" s="149"/>
    </row>
    <row r="218" spans="1:8" ht="15" customHeight="1" x14ac:dyDescent="0.35">
      <c r="A218" s="139" t="s">
        <v>132</v>
      </c>
      <c r="B218" s="52">
        <v>1562</v>
      </c>
      <c r="C218" s="2"/>
      <c r="D218" s="2"/>
      <c r="E218" s="2"/>
      <c r="F218" s="2"/>
      <c r="G218" s="2" t="s">
        <v>295</v>
      </c>
      <c r="H218" s="37" t="s">
        <v>424</v>
      </c>
    </row>
    <row r="219" spans="1:8" x14ac:dyDescent="0.35">
      <c r="A219" s="140"/>
      <c r="B219" s="53"/>
      <c r="C219" s="3"/>
      <c r="D219" s="3"/>
      <c r="E219" s="3"/>
      <c r="F219" s="3"/>
      <c r="G219" s="3" t="s">
        <v>362</v>
      </c>
      <c r="H219" s="19"/>
    </row>
    <row r="220" spans="1:8" x14ac:dyDescent="0.35">
      <c r="A220" s="146" t="s">
        <v>27</v>
      </c>
      <c r="B220" s="147"/>
      <c r="C220" s="148"/>
      <c r="D220" s="148"/>
      <c r="E220" s="148"/>
      <c r="F220" s="148"/>
      <c r="G220" s="148"/>
      <c r="H220" s="149"/>
    </row>
    <row r="221" spans="1:8" ht="15" customHeight="1" x14ac:dyDescent="0.35">
      <c r="A221" s="139" t="s">
        <v>155</v>
      </c>
      <c r="B221" s="52">
        <v>1915</v>
      </c>
      <c r="C221" s="6" t="str">
        <f>IF('Ξένες Γλώσσες'!B14="","",'Ξένες Γλώσσες'!B14)</f>
        <v/>
      </c>
      <c r="D221" s="6" t="str">
        <f>IF('Ξένες Γλώσσες'!C14="","",'Ξένες Γλώσσες'!C14)</f>
        <v>1-3</v>
      </c>
      <c r="E221" s="6" t="str">
        <f>IF('Ξένες Γλώσσες'!D14="","",'Ξένες Γλώσσες'!D14)</f>
        <v/>
      </c>
      <c r="F221" s="6" t="str">
        <f>IF('Ξένες Γλώσσες'!E14="","",'Ξένες Γλώσσες'!E14)</f>
        <v/>
      </c>
      <c r="G221" s="6" t="str">
        <f>IF('Ξένες Γλώσσες'!F14="","",'Ξένες Γλώσσες'!F14)</f>
        <v>11-1</v>
      </c>
      <c r="H221" s="37" t="str">
        <f>IF('Ξένες Γλώσσες'!$G$14="","",'Ξένες Γλώσσες'!$G$14)</f>
        <v>Α. Ροθώνη</v>
      </c>
    </row>
    <row r="222" spans="1:8" x14ac:dyDescent="0.35">
      <c r="A222" s="140"/>
      <c r="B222" s="54"/>
      <c r="C222" s="7" t="str">
        <f>IF('Ξένες Γλώσσες'!B15="","",'Ξένες Γλώσσες'!B15)</f>
        <v/>
      </c>
      <c r="D222" s="7" t="str">
        <f>IF('Ξένες Γλώσσες'!C15="","",'Ξένες Γλώσσες'!C15)</f>
        <v>Α22</v>
      </c>
      <c r="E222" s="7" t="str">
        <f>IF('Ξένες Γλώσσες'!D15="","",'Ξένες Γλώσσες'!D15)</f>
        <v/>
      </c>
      <c r="F222" s="7" t="str">
        <f>IF('Ξένες Γλώσσες'!E15="","",'Ξένες Γλώσσες'!E15)</f>
        <v/>
      </c>
      <c r="G222" s="7" t="str">
        <f>IF('Ξένες Γλώσσες'!F15="","",'Ξένες Γλώσσες'!F15)</f>
        <v>Α32</v>
      </c>
      <c r="H222" s="19" t="str">
        <f>IF('Ξένες Γλώσσες'!$G$15="","",'Ξένες Γλώσσες'!$G$15)</f>
        <v/>
      </c>
    </row>
    <row r="223" spans="1:8" x14ac:dyDescent="0.35">
      <c r="A223" s="139" t="s">
        <v>156</v>
      </c>
      <c r="B223" s="52">
        <v>1925</v>
      </c>
      <c r="C223" s="6" t="str">
        <f>IF('Ξένες Γλώσσες'!B22="","",'Ξένες Γλώσσες'!B22)</f>
        <v/>
      </c>
      <c r="D223" s="6" t="str">
        <f>IF('Ξένες Γλώσσες'!C22="","",'Ξένες Γλώσσες'!C22)</f>
        <v/>
      </c>
      <c r="E223" s="6" t="str">
        <f>IF('Ξένες Γλώσσες'!D22="","",'Ξένες Γλώσσες'!D22)</f>
        <v>9-11</v>
      </c>
      <c r="F223" s="6" t="str">
        <f>IF('Ξένες Γλώσσες'!E22="","",'Ξένες Γλώσσες'!E22)</f>
        <v/>
      </c>
      <c r="G223" s="6" t="str">
        <f>IF('Ξένες Γλώσσες'!F22="","",'Ξένες Γλώσσες'!F22)</f>
        <v>5-7</v>
      </c>
      <c r="H223" s="37" t="str">
        <f>IF('Ξένες Γλώσσες'!$G$22="","",'Ξένες Γλώσσες'!$G$22)</f>
        <v>Φ. Σωφρονίδου</v>
      </c>
    </row>
    <row r="224" spans="1:8" x14ac:dyDescent="0.35">
      <c r="A224" s="140"/>
      <c r="B224" s="54"/>
      <c r="C224" s="7" t="str">
        <f>IF('Ξένες Γλώσσες'!B23="","",'Ξένες Γλώσσες'!B23)</f>
        <v/>
      </c>
      <c r="D224" s="7" t="str">
        <f>IF('Ξένες Γλώσσες'!C23="","",'Ξένες Γλώσσες'!C23)</f>
        <v/>
      </c>
      <c r="E224" s="7" t="str">
        <f>IF('Ξένες Γλώσσες'!D23="","",'Ξένες Γλώσσες'!D23)</f>
        <v>Τ101</v>
      </c>
      <c r="F224" s="7" t="str">
        <f>IF('Ξένες Γλώσσες'!E23="","",'Ξένες Γλώσσες'!E23)</f>
        <v/>
      </c>
      <c r="G224" s="7" t="str">
        <f>IF('Ξένες Γλώσσες'!F23="","",'Ξένες Γλώσσες'!F23)</f>
        <v>Δ102</v>
      </c>
      <c r="H224" s="19" t="str">
        <f>IF('Ξένες Γλώσσες'!$G$23="","",'Ξένες Γλώσσες'!$G$23)</f>
        <v/>
      </c>
    </row>
    <row r="225" spans="1:8" x14ac:dyDescent="0.35">
      <c r="A225" s="139" t="s">
        <v>157</v>
      </c>
      <c r="B225" s="52">
        <v>1935</v>
      </c>
      <c r="C225" s="6" t="str">
        <f>IF('Ξένες Γλώσσες'!B24="","",'Ξένες Γλώσσες'!B24)</f>
        <v/>
      </c>
      <c r="D225" s="6" t="str">
        <f>IF('Ξένες Γλώσσες'!C24="","",'Ξένες Γλώσσες'!C24)</f>
        <v>11-1</v>
      </c>
      <c r="E225" s="6" t="str">
        <f>IF('Ξένες Γλώσσες'!D24="","",'Ξένες Γλώσσες'!D24)</f>
        <v/>
      </c>
      <c r="F225" s="6" t="str">
        <f>IF('Ξένες Γλώσσες'!E24="","",'Ξένες Γλώσσες'!E24)</f>
        <v>9-11</v>
      </c>
      <c r="G225" s="6" t="str">
        <f>IF('Ξένες Γλώσσες'!F24="","",'Ξένες Γλώσσες'!F24)</f>
        <v/>
      </c>
      <c r="H225" s="37" t="str">
        <f>IF('Ξένες Γλώσσες'!$G$24="","",'Ξένες Γλώσσες'!$G$24)</f>
        <v xml:space="preserve">Ι. Ζήκου </v>
      </c>
    </row>
    <row r="226" spans="1:8" x14ac:dyDescent="0.35">
      <c r="A226" s="140"/>
      <c r="B226" s="53"/>
      <c r="C226" s="12" t="str">
        <f>IF('Ξένες Γλώσσες'!B25="","",'Ξένες Γλώσσες'!B25)</f>
        <v/>
      </c>
      <c r="D226" s="12" t="str">
        <f>IF('Ξένες Γλώσσες'!C25="","",'Ξένες Γλώσσες'!C25)</f>
        <v>Α47</v>
      </c>
      <c r="E226" s="12" t="str">
        <f>IF('Ξένες Γλώσσες'!D25="","",'Ξένες Γλώσσες'!D25)</f>
        <v/>
      </c>
      <c r="F226" s="12" t="str">
        <f>IF('Ξένες Γλώσσες'!E25="","",'Ξένες Γλώσσες'!E25)</f>
        <v>Δ102</v>
      </c>
      <c r="G226" s="12" t="str">
        <f>IF('Ξένες Γλώσσες'!F25="","",'Ξένες Γλώσσες'!F25)</f>
        <v/>
      </c>
      <c r="H226" s="19" t="str">
        <f>IF('Ξένες Γλώσσες'!$G$25="","",'Ξένες Γλώσσες'!$G$25)</f>
        <v/>
      </c>
    </row>
    <row r="227" spans="1:8" ht="15" customHeight="1" x14ac:dyDescent="0.35">
      <c r="A227" s="173" t="s">
        <v>526</v>
      </c>
      <c r="B227" s="174"/>
      <c r="C227" s="175"/>
      <c r="D227" s="175"/>
      <c r="E227" s="175"/>
      <c r="F227" s="175"/>
      <c r="G227" s="175"/>
      <c r="H227" s="176"/>
    </row>
    <row r="228" spans="1:8" ht="15" customHeight="1" x14ac:dyDescent="0.35">
      <c r="A228" s="74" t="s">
        <v>537</v>
      </c>
      <c r="B228" s="52">
        <v>1502</v>
      </c>
      <c r="C228" s="16"/>
      <c r="D228" s="16"/>
      <c r="E228" s="16"/>
      <c r="F228" s="16"/>
      <c r="G228" s="16"/>
      <c r="H228" s="95" t="s">
        <v>431</v>
      </c>
    </row>
    <row r="229" spans="1:8" ht="15" customHeight="1" x14ac:dyDescent="0.35">
      <c r="A229" s="75"/>
      <c r="B229" s="53"/>
      <c r="C229" s="26"/>
      <c r="D229" s="26"/>
      <c r="E229" s="26"/>
      <c r="F229" s="26"/>
      <c r="G229" s="26"/>
      <c r="H229" s="98"/>
    </row>
    <row r="230" spans="1:8" x14ac:dyDescent="0.35">
      <c r="A230" s="74" t="s">
        <v>558</v>
      </c>
      <c r="B230" s="52">
        <v>1508</v>
      </c>
      <c r="C230" s="16" t="s">
        <v>13</v>
      </c>
      <c r="D230" s="16"/>
      <c r="E230" s="16"/>
      <c r="F230" s="16"/>
      <c r="G230" s="16"/>
      <c r="H230" s="95" t="s">
        <v>431</v>
      </c>
    </row>
    <row r="231" spans="1:8" x14ac:dyDescent="0.35">
      <c r="A231" s="76"/>
      <c r="B231" s="54"/>
      <c r="C231" s="17" t="s">
        <v>420</v>
      </c>
      <c r="D231" s="17"/>
      <c r="E231" s="17"/>
      <c r="F231" s="17"/>
      <c r="G231" s="17"/>
      <c r="H231" s="96"/>
    </row>
    <row r="232" spans="1:8" x14ac:dyDescent="0.35">
      <c r="A232" s="76" t="s">
        <v>559</v>
      </c>
      <c r="B232" s="54"/>
      <c r="C232" s="49"/>
      <c r="D232" s="49"/>
      <c r="E232" s="49"/>
      <c r="F232" s="17"/>
      <c r="G232" s="49"/>
      <c r="H232" s="97" t="s">
        <v>431</v>
      </c>
    </row>
    <row r="233" spans="1:8" x14ac:dyDescent="0.35">
      <c r="A233" s="76"/>
      <c r="B233" s="54"/>
      <c r="C233" s="49"/>
      <c r="D233" s="49"/>
      <c r="E233" s="49"/>
      <c r="F233" s="17"/>
      <c r="G233" s="49"/>
      <c r="H233" s="102"/>
    </row>
    <row r="234" spans="1:8" ht="15" customHeight="1" x14ac:dyDescent="0.35">
      <c r="A234" s="139" t="s">
        <v>381</v>
      </c>
      <c r="B234" s="52">
        <v>1550</v>
      </c>
      <c r="C234" s="16"/>
      <c r="D234" s="16"/>
      <c r="E234" s="16"/>
      <c r="F234" s="16"/>
      <c r="G234" s="16"/>
      <c r="H234" s="95" t="s">
        <v>431</v>
      </c>
    </row>
    <row r="235" spans="1:8" x14ac:dyDescent="0.35">
      <c r="A235" s="160"/>
      <c r="B235" s="55"/>
      <c r="C235" s="17"/>
      <c r="D235" s="17"/>
      <c r="E235" s="17"/>
      <c r="F235" s="17"/>
      <c r="G235" s="17"/>
      <c r="H235" s="96"/>
    </row>
    <row r="236" spans="1:8" x14ac:dyDescent="0.35">
      <c r="A236" s="141" t="s">
        <v>382</v>
      </c>
      <c r="B236" s="54">
        <v>1550</v>
      </c>
      <c r="C236" s="17"/>
      <c r="D236" s="17"/>
      <c r="E236" s="17"/>
      <c r="F236" s="17"/>
      <c r="G236" s="17"/>
      <c r="H236" s="97" t="s">
        <v>431</v>
      </c>
    </row>
    <row r="237" spans="1:8" ht="15" thickBot="1" x14ac:dyDescent="0.4">
      <c r="A237" s="165"/>
      <c r="B237" s="57"/>
      <c r="C237" s="39"/>
      <c r="D237" s="39"/>
      <c r="E237" s="39"/>
      <c r="F237" s="39"/>
      <c r="G237" s="39"/>
      <c r="H237" s="99"/>
    </row>
    <row r="238" spans="1:8" ht="15" thickTop="1" x14ac:dyDescent="0.35"/>
    <row r="239" spans="1:8" ht="27.75" customHeight="1" x14ac:dyDescent="0.35">
      <c r="A239"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239" s="163"/>
      <c r="C239" s="164"/>
      <c r="D239" s="164"/>
      <c r="E239" s="164"/>
      <c r="F239" s="164"/>
      <c r="G239" s="164"/>
      <c r="H239" s="164"/>
    </row>
    <row r="240" spans="1:8" x14ac:dyDescent="0.35">
      <c r="A240" s="80" t="s">
        <v>35</v>
      </c>
      <c r="B240" s="81"/>
      <c r="C240" s="82"/>
      <c r="D240" s="82"/>
      <c r="E240" s="82"/>
      <c r="F240" s="82"/>
      <c r="G240" s="82"/>
      <c r="H240" s="83"/>
    </row>
    <row r="241" spans="1:8" ht="15" customHeight="1" thickBot="1" x14ac:dyDescent="0.4">
      <c r="A241" s="84" t="s">
        <v>11</v>
      </c>
      <c r="H241" s="87" t="s">
        <v>32</v>
      </c>
    </row>
    <row r="242" spans="1:8" ht="15" thickBot="1" x14ac:dyDescent="0.4">
      <c r="A242" s="88" t="s">
        <v>0</v>
      </c>
      <c r="B242" s="89"/>
      <c r="C242" s="90" t="s">
        <v>1</v>
      </c>
      <c r="D242" s="90" t="s">
        <v>2</v>
      </c>
      <c r="E242" s="90" t="s">
        <v>3</v>
      </c>
      <c r="F242" s="90" t="s">
        <v>4</v>
      </c>
      <c r="G242" s="90" t="s">
        <v>5</v>
      </c>
      <c r="H242" s="91" t="s">
        <v>6</v>
      </c>
    </row>
    <row r="243" spans="1:8" ht="15" customHeight="1" x14ac:dyDescent="0.35">
      <c r="A243" s="156" t="s">
        <v>133</v>
      </c>
      <c r="B243" s="157"/>
      <c r="C243" s="157"/>
      <c r="D243" s="157"/>
      <c r="E243" s="157"/>
      <c r="F243" s="157"/>
      <c r="G243" s="158"/>
      <c r="H243" s="159"/>
    </row>
    <row r="244" spans="1:8" x14ac:dyDescent="0.35">
      <c r="A244" s="146" t="s">
        <v>36</v>
      </c>
      <c r="B244" s="147"/>
      <c r="C244" s="148"/>
      <c r="D244" s="148"/>
      <c r="E244" s="148"/>
      <c r="F244" s="148"/>
      <c r="G244" s="148"/>
      <c r="H244" s="149"/>
    </row>
    <row r="245" spans="1:8" ht="15" customHeight="1" x14ac:dyDescent="0.35">
      <c r="A245" s="139" t="s">
        <v>134</v>
      </c>
      <c r="B245" s="52">
        <v>1742</v>
      </c>
      <c r="C245" s="2"/>
      <c r="D245" s="2" t="s">
        <v>18</v>
      </c>
      <c r="E245" s="2"/>
      <c r="F245" s="2"/>
      <c r="G245" s="2"/>
      <c r="H245" s="37" t="s">
        <v>377</v>
      </c>
    </row>
    <row r="246" spans="1:8" x14ac:dyDescent="0.35">
      <c r="A246" s="140"/>
      <c r="B246" s="53"/>
      <c r="C246" s="3"/>
      <c r="D246" s="3" t="s">
        <v>41</v>
      </c>
      <c r="E246" s="3"/>
      <c r="F246" s="3"/>
      <c r="G246" s="3"/>
      <c r="H246" s="19"/>
    </row>
    <row r="247" spans="1:8" ht="15" customHeight="1" x14ac:dyDescent="0.35">
      <c r="A247" s="139" t="s">
        <v>376</v>
      </c>
      <c r="B247" s="54">
        <v>1642</v>
      </c>
      <c r="C247" s="4"/>
      <c r="D247" s="4" t="s">
        <v>12</v>
      </c>
      <c r="E247" s="4" t="s">
        <v>12</v>
      </c>
      <c r="F247" s="4"/>
      <c r="G247" s="4"/>
      <c r="H247" s="18" t="s">
        <v>407</v>
      </c>
    </row>
    <row r="248" spans="1:8" x14ac:dyDescent="0.35">
      <c r="A248" s="140"/>
      <c r="B248" s="54"/>
      <c r="C248" s="4"/>
      <c r="D248" s="4" t="s">
        <v>10</v>
      </c>
      <c r="E248" s="4" t="s">
        <v>359</v>
      </c>
      <c r="F248" s="4"/>
      <c r="G248" s="4"/>
      <c r="H248" s="18"/>
    </row>
    <row r="249" spans="1:8" ht="15" customHeight="1" x14ac:dyDescent="0.35">
      <c r="A249" s="139" t="s">
        <v>135</v>
      </c>
      <c r="B249" s="52">
        <v>1744</v>
      </c>
      <c r="C249" s="2" t="s">
        <v>16</v>
      </c>
      <c r="D249" s="2"/>
      <c r="E249" s="2" t="s">
        <v>14</v>
      </c>
      <c r="F249" s="2"/>
      <c r="G249" s="2"/>
      <c r="H249" s="37" t="s">
        <v>252</v>
      </c>
    </row>
    <row r="250" spans="1:8" x14ac:dyDescent="0.35">
      <c r="A250" s="140"/>
      <c r="B250" s="53"/>
      <c r="C250" s="3" t="s">
        <v>25</v>
      </c>
      <c r="D250" s="4"/>
      <c r="E250" s="3" t="s">
        <v>25</v>
      </c>
      <c r="F250" s="3"/>
      <c r="G250" s="3"/>
      <c r="H250" s="19"/>
    </row>
    <row r="251" spans="1:8" ht="15" customHeight="1" x14ac:dyDescent="0.35">
      <c r="A251" s="139" t="s">
        <v>136</v>
      </c>
      <c r="B251" s="52">
        <v>1782</v>
      </c>
      <c r="C251" s="2"/>
      <c r="D251" s="2"/>
      <c r="E251" s="2"/>
      <c r="F251" s="2"/>
      <c r="G251" s="2" t="s">
        <v>45</v>
      </c>
      <c r="H251" s="37" t="s">
        <v>497</v>
      </c>
    </row>
    <row r="252" spans="1:8" x14ac:dyDescent="0.35">
      <c r="A252" s="141"/>
      <c r="B252" s="54"/>
      <c r="C252" s="4"/>
      <c r="D252" s="4"/>
      <c r="E252" s="4"/>
      <c r="F252" s="4"/>
      <c r="G252" s="4" t="s">
        <v>30</v>
      </c>
      <c r="H252" s="18"/>
    </row>
    <row r="253" spans="1:8" ht="15" customHeight="1" x14ac:dyDescent="0.35">
      <c r="A253" s="139" t="s">
        <v>560</v>
      </c>
      <c r="B253" s="52">
        <v>1705</v>
      </c>
      <c r="C253" s="2"/>
      <c r="D253" s="2" t="s">
        <v>15</v>
      </c>
      <c r="E253" s="2" t="s">
        <v>13</v>
      </c>
      <c r="F253" s="2"/>
      <c r="G253" s="2"/>
      <c r="H253" s="37" t="s">
        <v>576</v>
      </c>
    </row>
    <row r="254" spans="1:8" x14ac:dyDescent="0.35">
      <c r="A254" s="141"/>
      <c r="B254" s="54"/>
      <c r="C254" s="4"/>
      <c r="D254" s="4" t="s">
        <v>23</v>
      </c>
      <c r="E254" s="4" t="s">
        <v>361</v>
      </c>
      <c r="F254" s="4"/>
      <c r="G254" s="4"/>
      <c r="H254" s="18"/>
    </row>
    <row r="255" spans="1:8" ht="15" customHeight="1" x14ac:dyDescent="0.35">
      <c r="A255" s="139" t="s">
        <v>597</v>
      </c>
      <c r="B255" s="52">
        <v>1880</v>
      </c>
      <c r="C255" s="2"/>
      <c r="D255" s="2"/>
      <c r="E255" s="2" t="s">
        <v>45</v>
      </c>
      <c r="F255" s="2"/>
      <c r="G255" s="2"/>
      <c r="H255" s="37" t="s">
        <v>598</v>
      </c>
    </row>
    <row r="256" spans="1:8" x14ac:dyDescent="0.35">
      <c r="A256" s="141"/>
      <c r="B256" s="54"/>
      <c r="C256" s="4"/>
      <c r="D256" s="4"/>
      <c r="E256" s="4" t="s">
        <v>24</v>
      </c>
      <c r="F256" s="4"/>
      <c r="G256" s="4"/>
      <c r="H256" s="18"/>
    </row>
    <row r="257" spans="1:8" ht="15" customHeight="1" x14ac:dyDescent="0.35">
      <c r="A257" s="139" t="s">
        <v>599</v>
      </c>
      <c r="B257" s="52">
        <v>1808</v>
      </c>
      <c r="C257" s="2"/>
      <c r="D257" s="2"/>
      <c r="E257" s="2"/>
      <c r="F257" s="2" t="s">
        <v>45</v>
      </c>
      <c r="G257" s="2"/>
      <c r="H257" s="37" t="s">
        <v>601</v>
      </c>
    </row>
    <row r="258" spans="1:8" x14ac:dyDescent="0.35">
      <c r="A258" s="141"/>
      <c r="B258" s="54"/>
      <c r="C258" s="4"/>
      <c r="D258" s="4"/>
      <c r="E258" s="4"/>
      <c r="F258" s="4" t="s">
        <v>600</v>
      </c>
      <c r="G258" s="4"/>
      <c r="H258" s="18"/>
    </row>
    <row r="259" spans="1:8" x14ac:dyDescent="0.35">
      <c r="A259" s="146" t="s">
        <v>28</v>
      </c>
      <c r="B259" s="147"/>
      <c r="C259" s="148"/>
      <c r="D259" s="148"/>
      <c r="E259" s="148"/>
      <c r="F259" s="148"/>
      <c r="G259" s="148"/>
      <c r="H259" s="149"/>
    </row>
    <row r="260" spans="1:8" x14ac:dyDescent="0.35">
      <c r="A260" s="139" t="s">
        <v>136</v>
      </c>
      <c r="B260" s="52">
        <v>1782</v>
      </c>
      <c r="C260" s="16"/>
      <c r="D260" s="16"/>
      <c r="E260" s="16"/>
      <c r="F260" s="16"/>
      <c r="G260" s="16" t="s">
        <v>14</v>
      </c>
      <c r="H260" s="103" t="s">
        <v>497</v>
      </c>
    </row>
    <row r="261" spans="1:8" x14ac:dyDescent="0.35">
      <c r="A261" s="165"/>
      <c r="B261" s="57"/>
      <c r="C261" s="39"/>
      <c r="D261" s="39"/>
      <c r="E261" s="39"/>
      <c r="F261" s="39"/>
      <c r="G261" s="39" t="s">
        <v>30</v>
      </c>
      <c r="H261" s="99"/>
    </row>
    <row r="263" spans="1:8" x14ac:dyDescent="0.35">
      <c r="A263" s="80" t="s">
        <v>35</v>
      </c>
      <c r="B263" s="81"/>
      <c r="C263" s="82"/>
      <c r="D263" s="82"/>
      <c r="E263" s="82"/>
      <c r="F263" s="82"/>
      <c r="G263" s="82"/>
      <c r="H263" s="83"/>
    </row>
    <row r="264" spans="1:8" x14ac:dyDescent="0.35">
      <c r="A264" s="84" t="s">
        <v>11</v>
      </c>
      <c r="H264" s="87" t="s">
        <v>33</v>
      </c>
    </row>
    <row r="265" spans="1:8" x14ac:dyDescent="0.35">
      <c r="A265" s="88" t="s">
        <v>0</v>
      </c>
      <c r="B265" s="89"/>
      <c r="C265" s="90" t="s">
        <v>1</v>
      </c>
      <c r="D265" s="90" t="s">
        <v>2</v>
      </c>
      <c r="E265" s="90" t="s">
        <v>3</v>
      </c>
      <c r="F265" s="90" t="s">
        <v>4</v>
      </c>
      <c r="G265" s="90" t="s">
        <v>5</v>
      </c>
      <c r="H265" s="91" t="s">
        <v>6</v>
      </c>
    </row>
    <row r="266" spans="1:8" ht="15" customHeight="1" x14ac:dyDescent="0.35">
      <c r="A266" s="156" t="s">
        <v>133</v>
      </c>
      <c r="B266" s="157"/>
      <c r="C266" s="157"/>
      <c r="D266" s="157"/>
      <c r="E266" s="157"/>
      <c r="F266" s="157"/>
      <c r="G266" s="158"/>
      <c r="H266" s="159"/>
    </row>
    <row r="267" spans="1:8" ht="30.75" customHeight="1" x14ac:dyDescent="0.35">
      <c r="A267" s="146" t="s">
        <v>34</v>
      </c>
      <c r="B267" s="147"/>
      <c r="C267" s="148"/>
      <c r="D267" s="148"/>
      <c r="E267" s="148"/>
      <c r="F267" s="148"/>
      <c r="G267" s="148"/>
      <c r="H267" s="149"/>
    </row>
    <row r="268" spans="1:8" ht="15" customHeight="1" x14ac:dyDescent="0.35">
      <c r="A268" s="139" t="str">
        <f>IF(Παιδαγωγικά!$A$2="","",Παιδαγωγικά!$A$2)</f>
        <v>Εισαγωγή στη Διδακτική Μεθοδολογία-Αναλυτικά Προγράμματα</v>
      </c>
      <c r="B268" s="40">
        <f>B120</f>
        <v>3076</v>
      </c>
      <c r="C268" s="6" t="str">
        <f>IF(Παιδαγωγικά!$C$2="","",Παιδαγωγικά!$C$2)</f>
        <v/>
      </c>
      <c r="D268" s="6" t="str">
        <f>IF(Παιδαγωγικά!$D$2="","",Παιδαγωγικά!$D$2)</f>
        <v/>
      </c>
      <c r="E268" s="6" t="str">
        <f>IF(Παιδαγωγικά!$E$2="","",Παιδαγωγικά!$E$2)</f>
        <v/>
      </c>
      <c r="F268" s="6" t="str">
        <f>IF(Παιδαγωγικά!$F$2="","",Παιδαγωγικά!$F$2)</f>
        <v/>
      </c>
      <c r="G268" s="6" t="str">
        <f>IF(Παιδαγωγικά!$G$2="","",Παιδαγωγικά!$G$2)</f>
        <v>9-11</v>
      </c>
      <c r="H268" s="37" t="str">
        <f>IF(Παιδαγωγικά!$H$2="","",Παιδαγωγικά!$H$2)</f>
        <v>Β. Μπρίνια</v>
      </c>
    </row>
    <row r="269" spans="1:8" ht="17.25" customHeight="1" x14ac:dyDescent="0.35">
      <c r="A269" s="140"/>
      <c r="B269" s="45" t="str">
        <f>B121</f>
        <v/>
      </c>
      <c r="C269" s="12" t="str">
        <f>IF(Παιδαγωγικά!$C$3="","",Παιδαγωγικά!$C$3)</f>
        <v/>
      </c>
      <c r="D269" s="12" t="str">
        <f>IF(Παιδαγωγικά!$D$3="","",Παιδαγωγικά!$D$3)</f>
        <v/>
      </c>
      <c r="E269" s="12" t="str">
        <f>IF(Παιδαγωγικά!$E$3="","",Παιδαγωγικά!$E$3)</f>
        <v/>
      </c>
      <c r="F269" s="12" t="str">
        <f>IF(Παιδαγωγικά!$F$3="","",Παιδαγωγικά!$F$3)</f>
        <v/>
      </c>
      <c r="G269" s="12" t="str">
        <f>IF(Παιδαγωγικά!$G$3="","",Παιδαγωγικά!$G$3)</f>
        <v>Υ3</v>
      </c>
      <c r="H269" s="19" t="str">
        <f>IF(Παιδαγωγικά!$H$3="","",Παιδαγωγικά!$H$3)</f>
        <v/>
      </c>
    </row>
    <row r="270" spans="1:8" ht="15" customHeight="1" x14ac:dyDescent="0.35">
      <c r="A270" s="139" t="str">
        <f>IF(Παιδαγωγικά!$A$4="","",Παιδαγωγικά!$A$4)</f>
        <v>Εισαγωγή στην Παιδαγωγική Επιστήμη</v>
      </c>
      <c r="B270" s="40">
        <f>B122</f>
        <v>3074</v>
      </c>
      <c r="C270" s="6" t="str">
        <f>IF(Παιδαγωγικά!$C$4="","",Παιδαγωγικά!$C$4)</f>
        <v>1-3</v>
      </c>
      <c r="D270" s="6" t="str">
        <f>IF(Παιδαγωγικά!$D$4="","",Παιδαγωγικά!$D$4)</f>
        <v/>
      </c>
      <c r="E270" s="6" t="str">
        <f>IF(Παιδαγωγικά!$E$4="","",Παιδαγωγικά!$E$4)</f>
        <v/>
      </c>
      <c r="F270" s="6" t="str">
        <f>IF(Παιδαγωγικά!$F$4="","",Παιδαγωγικά!$F$4)</f>
        <v/>
      </c>
      <c r="G270" s="6" t="str">
        <f>IF(Παιδαγωγικά!$G$4="","",Παιδαγωγικά!$G$4)</f>
        <v/>
      </c>
      <c r="H270" s="37" t="str">
        <f>IF(Παιδαγωγικά!$H$4="","",Παιδαγωγικά!$H$4)</f>
        <v>ΘΑ ΑΝΑΚΟΙΝΩΘΕΙ</v>
      </c>
    </row>
    <row r="271" spans="1:8" ht="15.75" customHeight="1" x14ac:dyDescent="0.35">
      <c r="A271" s="140"/>
      <c r="B271" s="45"/>
      <c r="C271" s="12" t="str">
        <f>IF(Παιδαγωγικά!$C$5="","",Παιδαγωγικά!$C$5)</f>
        <v>Υ3</v>
      </c>
      <c r="D271" s="12" t="str">
        <f>IF(Παιδαγωγικά!$D$5="","",Παιδαγωγικά!$D$5)</f>
        <v/>
      </c>
      <c r="E271" s="12" t="str">
        <f>IF(Παιδαγωγικά!$E$5="","",Παιδαγωγικά!$E$5)</f>
        <v/>
      </c>
      <c r="F271" s="12" t="str">
        <f>IF(Παιδαγωγικά!$F$5="","",Παιδαγωγικά!$F$5)</f>
        <v/>
      </c>
      <c r="G271" s="12" t="str">
        <f>IF(Παιδαγωγικά!$G$5="","",Παιδαγωγικά!$G$5)</f>
        <v/>
      </c>
      <c r="H271" s="19" t="str">
        <f>IF(Παιδαγωγικά!$H$5="","",Παιδαγωγικά!$H$5)</f>
        <v/>
      </c>
    </row>
    <row r="272" spans="1:8" ht="15" customHeight="1" x14ac:dyDescent="0.35">
      <c r="A272" s="139" t="str">
        <f>IF(Παιδαγωγικά!$A$6="","",Παιδαγωγικά!$A$6)</f>
        <v>Εκπαιδευτική Αξιολόγηση</v>
      </c>
      <c r="B272" s="40">
        <f>B124</f>
        <v>3078</v>
      </c>
      <c r="C272" s="6" t="str">
        <f>IF(Παιδαγωγικά!$C$6="","",Παιδαγωγικά!$C$6)</f>
        <v>11-1</v>
      </c>
      <c r="D272" s="6" t="str">
        <f>IF(Παιδαγωγικά!$D$6="","",Παιδαγωγικά!$D$6)</f>
        <v/>
      </c>
      <c r="E272" s="6" t="str">
        <f>IF(Παιδαγωγικά!$E$6="","",Παιδαγωγικά!$E$6)</f>
        <v/>
      </c>
      <c r="F272" s="6" t="str">
        <f>IF(Παιδαγωγικά!$F$6="","",Παιδαγωγικά!$F$6)</f>
        <v/>
      </c>
      <c r="G272" s="6" t="str">
        <f>IF(Παιδαγωγικά!$G$6="","",Παιδαγωγικά!$G$6)</f>
        <v/>
      </c>
      <c r="H272" s="37" t="str">
        <f>IF(Παιδαγωγικά!$H$6="","",Παιδαγωγικά!$H$6)</f>
        <v>Ε. Κωσταρά</v>
      </c>
    </row>
    <row r="273" spans="1:10" x14ac:dyDescent="0.35">
      <c r="A273" s="140"/>
      <c r="B273" s="45"/>
      <c r="C273" s="12" t="str">
        <f>IF(Παιδαγωγικά!$C$7="","",Παιδαγωγικά!$C$7)</f>
        <v>Υ3</v>
      </c>
      <c r="D273" s="12" t="str">
        <f>IF(Παιδαγωγικά!$D$7="","",Παιδαγωγικά!$D$7)</f>
        <v/>
      </c>
      <c r="E273" s="12" t="str">
        <f>IF(Παιδαγωγικά!$E$7="","",Παιδαγωγικά!$E$7)</f>
        <v/>
      </c>
      <c r="F273" s="12" t="str">
        <f>IF(Παιδαγωγικά!$F$7="","",Παιδαγωγικά!$F$7)</f>
        <v/>
      </c>
      <c r="G273" s="12" t="str">
        <f>IF(Παιδαγωγικά!$G$7="","",Παιδαγωγικά!$G$7)</f>
        <v/>
      </c>
      <c r="H273" s="19" t="str">
        <f>IF(Παιδαγωγικά!$H$7="","",Παιδαγωγικά!$H$7)</f>
        <v/>
      </c>
    </row>
    <row r="274" spans="1:10" ht="15" customHeight="1" x14ac:dyDescent="0.35">
      <c r="A274" s="139" t="str">
        <f>IF(Παιδαγωγικά!$A$8="","",Παιδαγωγικά!$A$8)</f>
        <v>Οργάνωση και Διοίκηση της Εκπαίδευσης και των Εκπαιδευτικών Μονάδων</v>
      </c>
      <c r="B274" s="40">
        <f>B126</f>
        <v>3075</v>
      </c>
      <c r="C274" s="6" t="str">
        <f>IF(Παιδαγωγικά!$C$8="","",Παιδαγωγικά!$C$8)</f>
        <v>9-11</v>
      </c>
      <c r="D274" s="6" t="str">
        <f>IF(Παιδαγωγικά!$D$8="","",Παιδαγωγικά!$D$8)</f>
        <v/>
      </c>
      <c r="E274" s="6" t="str">
        <f>IF(Παιδαγωγικά!$E$8="","",Παιδαγωγικά!$E$8)</f>
        <v/>
      </c>
      <c r="F274" s="6" t="str">
        <f>IF(Παιδαγωγικά!$F$8="","",Παιδαγωγικά!$F$8)</f>
        <v/>
      </c>
      <c r="G274" s="6" t="str">
        <f>IF(Παιδαγωγικά!$G$8="","",Παιδαγωγικά!$G$8)</f>
        <v/>
      </c>
      <c r="H274" s="37" t="str">
        <f>IF(Παιδαγωγικά!$H$8="","",Παιδαγωγικά!$H$8)</f>
        <v>Ε. Παυλάκης</v>
      </c>
    </row>
    <row r="275" spans="1:10" x14ac:dyDescent="0.35">
      <c r="A275" s="140"/>
      <c r="B275" s="45"/>
      <c r="C275" s="12" t="str">
        <f>IF(Παιδαγωγικά!$C$9="","",Παιδαγωγικά!$C$9)</f>
        <v>Υ3</v>
      </c>
      <c r="D275" s="12" t="str">
        <f>IF(Παιδαγωγικά!$D$9="","",Παιδαγωγικά!$D$9)</f>
        <v/>
      </c>
      <c r="E275" s="12" t="str">
        <f>IF(Παιδαγωγικά!$E$9="","",Παιδαγωγικά!$E$9)</f>
        <v/>
      </c>
      <c r="F275" s="12" t="str">
        <f>IF(Παιδαγωγικά!$F$9="","",Παιδαγωγικά!$F$9)</f>
        <v/>
      </c>
      <c r="G275" s="12" t="str">
        <f>IF(Παιδαγωγικά!$G$9="","",Παιδαγωγικά!$G$9)</f>
        <v/>
      </c>
      <c r="H275" s="19" t="str">
        <f>IF(Παιδαγωγικά!$H$9="","",Παιδαγωγικά!$H$9)</f>
        <v/>
      </c>
    </row>
    <row r="276" spans="1:10" ht="15" customHeight="1" x14ac:dyDescent="0.35">
      <c r="A276" s="139" t="str">
        <f>IF(Παιδαγωγικά!$A$10="","",Παιδαγωγικά!$A$10)</f>
        <v>Πρακτική Άσκηση στη Διδασκαλία Ι</v>
      </c>
      <c r="B276" s="40">
        <f>B128</f>
        <v>3070</v>
      </c>
      <c r="C276" s="6" t="str">
        <f>IF(Παιδαγωγικά!$C$10="","",Παιδαγωγικά!$C$10)</f>
        <v/>
      </c>
      <c r="D276" s="6" t="str">
        <f>IF(Παιδαγωγικά!$D$10="","",Παιδαγωγικά!$D$10)</f>
        <v/>
      </c>
      <c r="E276" s="6" t="str">
        <f>IF(Παιδαγωγικά!$E$10="","",Παιδαγωγικά!$E$10)</f>
        <v/>
      </c>
      <c r="F276" s="6" t="str">
        <f>IF(Παιδαγωγικά!$F$10="","",Παιδαγωγικά!$F$10)</f>
        <v/>
      </c>
      <c r="G276" s="6" t="str">
        <f>IF(Παιδαγωγικά!G10="","",Παιδαγωγικά!G10)</f>
        <v>11-5</v>
      </c>
      <c r="H276" s="37" t="str">
        <f>IF(Παιδαγωγικά!$H$10="","",Παιδαγωγικά!$H$10)</f>
        <v>Β. Μπρίνια</v>
      </c>
      <c r="J276" s="94" t="s">
        <v>40</v>
      </c>
    </row>
    <row r="277" spans="1:10" x14ac:dyDescent="0.35">
      <c r="A277" s="165"/>
      <c r="B277" s="46" t="str">
        <f>B129</f>
        <v/>
      </c>
      <c r="C277" s="13" t="str">
        <f>IF(Παιδαγωγικά!$C$11="","",Παιδαγωγικά!$C$11)</f>
        <v/>
      </c>
      <c r="D277" s="13" t="str">
        <f>IF(Παιδαγωγικά!$D$11="","",Παιδαγωγικά!$D$11)</f>
        <v/>
      </c>
      <c r="E277" s="13" t="str">
        <f>IF(Παιδαγωγικά!$E$11="","",Παιδαγωγικά!$E$11)</f>
        <v/>
      </c>
      <c r="F277" s="13" t="str">
        <f>IF(Παιδαγωγικά!$F$11="","",Παιδαγωγικά!$F$11)</f>
        <v/>
      </c>
      <c r="G277" s="13" t="str">
        <f>IF(Παιδαγωγικά!G11="","",Παιδαγωγικά!G11)</f>
        <v>Υ3</v>
      </c>
      <c r="H277" s="73" t="str">
        <f>IF(Παιδαγωγικά!$H$11="","",Παιδαγωγικά!$H$11)</f>
        <v/>
      </c>
    </row>
    <row r="279" spans="1:10" ht="27.75" customHeight="1" x14ac:dyDescent="0.35">
      <c r="A279"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279" s="163"/>
      <c r="C279" s="164"/>
      <c r="D279" s="164"/>
      <c r="E279" s="164"/>
      <c r="F279" s="164"/>
      <c r="G279" s="164"/>
      <c r="H279" s="164"/>
    </row>
    <row r="280" spans="1:10" x14ac:dyDescent="0.35">
      <c r="A280" s="104" t="s">
        <v>47</v>
      </c>
      <c r="B280" s="105"/>
      <c r="C280" s="106"/>
      <c r="D280" s="106"/>
      <c r="E280" s="106"/>
      <c r="F280" s="106"/>
      <c r="G280" s="106"/>
      <c r="H280" s="107"/>
    </row>
    <row r="281" spans="1:10" x14ac:dyDescent="0.35">
      <c r="A281" s="84" t="s">
        <v>11</v>
      </c>
      <c r="H281" s="87" t="s">
        <v>20</v>
      </c>
    </row>
    <row r="282" spans="1:10" x14ac:dyDescent="0.35">
      <c r="A282" s="88" t="s">
        <v>0</v>
      </c>
      <c r="B282" s="89"/>
      <c r="C282" s="90" t="s">
        <v>1</v>
      </c>
      <c r="D282" s="90" t="s">
        <v>2</v>
      </c>
      <c r="E282" s="90" t="s">
        <v>3</v>
      </c>
      <c r="F282" s="90" t="s">
        <v>4</v>
      </c>
      <c r="G282" s="90" t="s">
        <v>5</v>
      </c>
      <c r="H282" s="91" t="s">
        <v>6</v>
      </c>
    </row>
    <row r="283" spans="1:10" ht="15" customHeight="1" x14ac:dyDescent="0.35">
      <c r="A283" s="156" t="s">
        <v>122</v>
      </c>
      <c r="B283" s="157"/>
      <c r="C283" s="157"/>
      <c r="D283" s="157"/>
      <c r="E283" s="157"/>
      <c r="F283" s="157"/>
      <c r="G283" s="158"/>
      <c r="H283" s="159"/>
    </row>
    <row r="284" spans="1:10" x14ac:dyDescent="0.35">
      <c r="A284" s="146" t="s">
        <v>26</v>
      </c>
      <c r="B284" s="147"/>
      <c r="C284" s="148"/>
      <c r="D284" s="148"/>
      <c r="E284" s="148"/>
      <c r="F284" s="148"/>
      <c r="G284" s="148"/>
      <c r="H284" s="149"/>
    </row>
    <row r="285" spans="1:10" ht="15" customHeight="1" x14ac:dyDescent="0.35">
      <c r="A285" s="139" t="s">
        <v>145</v>
      </c>
      <c r="B285" s="52">
        <v>8101</v>
      </c>
      <c r="C285" s="2"/>
      <c r="D285" s="2" t="s">
        <v>13</v>
      </c>
      <c r="E285" s="2" t="s">
        <v>13</v>
      </c>
      <c r="F285" s="2"/>
      <c r="G285" s="2"/>
      <c r="H285" s="37" t="s">
        <v>43</v>
      </c>
    </row>
    <row r="286" spans="1:10" x14ac:dyDescent="0.35">
      <c r="A286" s="140"/>
      <c r="B286" s="53"/>
      <c r="C286" s="3"/>
      <c r="D286" s="3" t="s">
        <v>41</v>
      </c>
      <c r="E286" s="3" t="s">
        <v>21</v>
      </c>
      <c r="F286" s="3"/>
      <c r="G286" s="3"/>
      <c r="H286" s="19"/>
    </row>
    <row r="287" spans="1:10" ht="15" customHeight="1" x14ac:dyDescent="0.35">
      <c r="A287" s="139" t="s">
        <v>160</v>
      </c>
      <c r="B287" s="52">
        <v>8105</v>
      </c>
      <c r="C287" s="2"/>
      <c r="D287" s="2"/>
      <c r="E287" s="2"/>
      <c r="F287" s="2" t="s">
        <v>12</v>
      </c>
      <c r="G287" s="2" t="s">
        <v>15</v>
      </c>
      <c r="H287" s="37" t="s">
        <v>665</v>
      </c>
    </row>
    <row r="288" spans="1:10" x14ac:dyDescent="0.35">
      <c r="A288" s="140"/>
      <c r="B288" s="53"/>
      <c r="C288" s="3"/>
      <c r="D288" s="3"/>
      <c r="E288" s="3"/>
      <c r="F288" s="3" t="s">
        <v>21</v>
      </c>
      <c r="G288" s="3" t="s">
        <v>25</v>
      </c>
      <c r="H288" s="19"/>
    </row>
    <row r="289" spans="1:8" ht="15" customHeight="1" x14ac:dyDescent="0.35">
      <c r="A289" s="139" t="s">
        <v>217</v>
      </c>
      <c r="B289" s="52">
        <v>8103</v>
      </c>
      <c r="C289" s="2"/>
      <c r="D289" s="2"/>
      <c r="E289" s="2" t="s">
        <v>15</v>
      </c>
      <c r="F289" s="2"/>
      <c r="G289" s="2" t="s">
        <v>12</v>
      </c>
      <c r="H289" s="37" t="s">
        <v>641</v>
      </c>
    </row>
    <row r="290" spans="1:8" x14ac:dyDescent="0.35">
      <c r="A290" s="140"/>
      <c r="B290" s="53"/>
      <c r="C290" s="3"/>
      <c r="D290" s="3"/>
      <c r="E290" s="3" t="s">
        <v>498</v>
      </c>
      <c r="F290" s="3"/>
      <c r="G290" s="3" t="s">
        <v>25</v>
      </c>
      <c r="H290" s="19"/>
    </row>
    <row r="291" spans="1:8" ht="15" customHeight="1" x14ac:dyDescent="0.35">
      <c r="A291" s="139" t="s">
        <v>161</v>
      </c>
      <c r="B291" s="52">
        <v>8107</v>
      </c>
      <c r="C291" s="2"/>
      <c r="D291" s="2" t="s">
        <v>17</v>
      </c>
      <c r="E291" s="2"/>
      <c r="F291" s="2" t="s">
        <v>15</v>
      </c>
      <c r="G291" s="2"/>
      <c r="H291" s="37" t="s">
        <v>304</v>
      </c>
    </row>
    <row r="292" spans="1:8" x14ac:dyDescent="0.35">
      <c r="A292" s="140"/>
      <c r="B292" s="53"/>
      <c r="C292" s="3"/>
      <c r="D292" s="3" t="s">
        <v>41</v>
      </c>
      <c r="E292" s="3"/>
      <c r="F292" s="3" t="s">
        <v>21</v>
      </c>
      <c r="G292" s="3"/>
      <c r="H292" s="19"/>
    </row>
    <row r="293" spans="1:8" x14ac:dyDescent="0.35">
      <c r="A293" s="139" t="s">
        <v>666</v>
      </c>
      <c r="B293" s="52">
        <v>8181</v>
      </c>
      <c r="C293" s="2"/>
      <c r="D293" s="2" t="s">
        <v>12</v>
      </c>
      <c r="E293" s="2"/>
      <c r="F293" s="2" t="s">
        <v>13</v>
      </c>
      <c r="G293" s="2"/>
      <c r="H293" s="37" t="s">
        <v>412</v>
      </c>
    </row>
    <row r="294" spans="1:8" ht="15" customHeight="1" x14ac:dyDescent="0.35">
      <c r="A294" s="140"/>
      <c r="B294" s="53"/>
      <c r="C294" s="3"/>
      <c r="D294" s="3" t="s">
        <v>41</v>
      </c>
      <c r="E294" s="3"/>
      <c r="F294" s="3" t="s">
        <v>21</v>
      </c>
      <c r="G294" s="3"/>
      <c r="H294" s="19"/>
    </row>
    <row r="295" spans="1:8" x14ac:dyDescent="0.35">
      <c r="A295" s="146" t="s">
        <v>27</v>
      </c>
      <c r="B295" s="147"/>
      <c r="C295" s="148"/>
      <c r="D295" s="148"/>
      <c r="E295" s="148"/>
      <c r="F295" s="148"/>
      <c r="G295" s="148"/>
      <c r="H295" s="149"/>
    </row>
    <row r="296" spans="1:8" ht="15" customHeight="1" x14ac:dyDescent="0.35">
      <c r="A296" s="139" t="s">
        <v>162</v>
      </c>
      <c r="B296" s="52">
        <v>8201</v>
      </c>
      <c r="C296" s="6" t="str">
        <f>IF('Ξένες Γλώσσες'!B2="","",'Ξένες Γλώσσες'!B2)</f>
        <v>5-7</v>
      </c>
      <c r="D296" s="6" t="str">
        <f>IF('Ξένες Γλώσσες'!C2="","",'Ξένες Γλώσσες'!C2)</f>
        <v/>
      </c>
      <c r="E296" s="6" t="str">
        <f>IF('Ξένες Γλώσσες'!D2="","",'Ξένες Γλώσσες'!D2)</f>
        <v>7-9</v>
      </c>
      <c r="F296" s="6" t="str">
        <f>IF('Ξένες Γλώσσες'!E2="","",'Ξένες Γλώσσες'!E2)</f>
        <v/>
      </c>
      <c r="G296" s="6" t="str">
        <f>IF('Ξένες Γλώσσες'!F2="","",'Ξένες Γλώσσες'!F2)</f>
        <v/>
      </c>
      <c r="H296" s="37" t="str">
        <f>IF('Ξένες Γλώσσες'!$G$2="","",'Ξένες Γλώσσες'!$G$2)</f>
        <v>Φ. Καραμητρόγλου</v>
      </c>
    </row>
    <row r="297" spans="1:8" x14ac:dyDescent="0.35">
      <c r="A297" s="140"/>
      <c r="B297" s="54"/>
      <c r="C297" s="7" t="str">
        <f>IF('Ξένες Γλώσσες'!B3="","",'Ξένες Γλώσσες'!B3)</f>
        <v>Α25</v>
      </c>
      <c r="D297" s="7" t="str">
        <f>IF('Ξένες Γλώσσες'!C3="","",'Ξένες Γλώσσες'!C3)</f>
        <v/>
      </c>
      <c r="E297" s="7" t="str">
        <f>IF('Ξένες Γλώσσες'!D3="","",'Ξένες Γλώσσες'!D3)</f>
        <v>Α25</v>
      </c>
      <c r="F297" s="7" t="str">
        <f>IF('Ξένες Γλώσσες'!E3="","",'Ξένες Γλώσσες'!E3)</f>
        <v/>
      </c>
      <c r="G297" s="7" t="str">
        <f>IF('Ξένες Γλώσσες'!F3="","",'Ξένες Γλώσσες'!F3)</f>
        <v/>
      </c>
      <c r="H297" s="19" t="str">
        <f>IF('Ξένες Γλώσσες'!$G$3="","",'Ξένες Γλώσσες'!$G$3)</f>
        <v/>
      </c>
    </row>
    <row r="298" spans="1:8" x14ac:dyDescent="0.35">
      <c r="A298" s="139" t="s">
        <v>164</v>
      </c>
      <c r="B298" s="52">
        <v>8203</v>
      </c>
      <c r="C298" s="6" t="str">
        <f>IF('Ξένες Γλώσσες'!B4="","",'Ξένες Γλώσσες'!B4)</f>
        <v>1-3</v>
      </c>
      <c r="D298" s="6" t="str">
        <f>IF('Ξένες Γλώσσες'!C4="","",'Ξένες Γλώσσες'!C4)</f>
        <v/>
      </c>
      <c r="E298" s="6" t="str">
        <f>IF('Ξένες Γλώσσες'!D4="","",'Ξένες Γλώσσες'!D4)</f>
        <v/>
      </c>
      <c r="F298" s="6" t="str">
        <f>IF('Ξένες Γλώσσες'!E4="","",'Ξένες Γλώσσες'!E4)</f>
        <v/>
      </c>
      <c r="G298" s="6" t="str">
        <f>IF('Ξένες Γλώσσες'!F4="","",'Ξένες Γλώσσες'!F4)</f>
        <v>3-5</v>
      </c>
      <c r="H298" s="37" t="str">
        <f>IF('Ξένες Γλώσσες'!$G$4="","",'Ξένες Γλώσσες'!$G$4)</f>
        <v>Φ. Σωφρονίδου</v>
      </c>
    </row>
    <row r="299" spans="1:8" x14ac:dyDescent="0.35">
      <c r="A299" s="140"/>
      <c r="B299" s="54"/>
      <c r="C299" s="7" t="str">
        <f>IF('Ξένες Γλώσσες'!B5="","",'Ξένες Γλώσσες'!B5)</f>
        <v>Τ101</v>
      </c>
      <c r="D299" s="7" t="str">
        <f>IF('Ξένες Γλώσσες'!C5="","",'Ξένες Γλώσσες'!C5)</f>
        <v/>
      </c>
      <c r="E299" s="7" t="str">
        <f>IF('Ξένες Γλώσσες'!D5="","",'Ξένες Γλώσσες'!D5)</f>
        <v/>
      </c>
      <c r="F299" s="7" t="str">
        <f>IF('Ξένες Γλώσσες'!E5="","",'Ξένες Γλώσσες'!E5)</f>
        <v/>
      </c>
      <c r="G299" s="7" t="str">
        <f>IF('Ξένες Γλώσσες'!F5="","",'Ξένες Γλώσσες'!F5)</f>
        <v>Δ102</v>
      </c>
      <c r="H299" s="19" t="str">
        <f>IF('Ξένες Γλώσσες'!$G$5="","",'Ξένες Γλώσσες'!$G$5)</f>
        <v/>
      </c>
    </row>
    <row r="300" spans="1:8" x14ac:dyDescent="0.35">
      <c r="A300" s="139" t="s">
        <v>163</v>
      </c>
      <c r="B300" s="52">
        <v>8205</v>
      </c>
      <c r="C300" s="6" t="str">
        <f>IF('Ξένες Γλώσσες'!B6="","",'Ξένες Γλώσσες'!B6)</f>
        <v>9-11</v>
      </c>
      <c r="D300" s="6" t="str">
        <f>IF('Ξένες Γλώσσες'!C6="","",'Ξένες Γλώσσες'!C6)</f>
        <v>9-11</v>
      </c>
      <c r="E300" s="6" t="str">
        <f>IF('Ξένες Γλώσσες'!D6="","",'Ξένες Γλώσσες'!D6)</f>
        <v/>
      </c>
      <c r="F300" s="6" t="str">
        <f>IF('Ξένες Γλώσσες'!E6="","",'Ξένες Γλώσσες'!E6)</f>
        <v/>
      </c>
      <c r="G300" s="6" t="str">
        <f>IF('Ξένες Γλώσσες'!F6="","",'Ξένες Γλώσσες'!F6)</f>
        <v/>
      </c>
      <c r="H300" s="37" t="str">
        <f>IF('Ξένες Γλώσσες'!$G$6="","",'Ξένες Γλώσσες'!$G$6)</f>
        <v>Ι. Ζήκου</v>
      </c>
    </row>
    <row r="301" spans="1:8" ht="15" customHeight="1" x14ac:dyDescent="0.35">
      <c r="A301" s="140"/>
      <c r="B301" s="54"/>
      <c r="C301" s="7" t="str">
        <f>IF('Ξένες Γλώσσες'!B7="","",'Ξένες Γλώσσες'!B7)</f>
        <v>Δ102</v>
      </c>
      <c r="D301" s="7" t="str">
        <f>IF('Ξένες Γλώσσες'!C7="","",'Ξένες Γλώσσες'!C7)</f>
        <v>Α47</v>
      </c>
      <c r="E301" s="7" t="str">
        <f>IF('Ξένες Γλώσσες'!D7="","",'Ξένες Γλώσσες'!D7)</f>
        <v/>
      </c>
      <c r="F301" s="7" t="str">
        <f>IF('Ξένες Γλώσσες'!E7="","",'Ξένες Γλώσσες'!E7)</f>
        <v/>
      </c>
      <c r="G301" s="7" t="str">
        <f>IF('Ξένες Γλώσσες'!F7="","",'Ξένες Γλώσσες'!F7)</f>
        <v/>
      </c>
      <c r="H301" s="19" t="str">
        <f>IF('Ξένες Γλώσσες'!$G$7="","",'Ξένες Γλώσσες'!$G$7)</f>
        <v/>
      </c>
    </row>
    <row r="302" spans="1:8" x14ac:dyDescent="0.35">
      <c r="A302" s="146" t="s">
        <v>588</v>
      </c>
      <c r="B302" s="147"/>
      <c r="C302" s="148"/>
      <c r="D302" s="148"/>
      <c r="E302" s="148"/>
      <c r="F302" s="148"/>
      <c r="G302" s="148"/>
      <c r="H302" s="149"/>
    </row>
    <row r="303" spans="1:8" ht="15" customHeight="1" x14ac:dyDescent="0.35">
      <c r="A303" s="139" t="s">
        <v>145</v>
      </c>
      <c r="B303" s="52">
        <v>8101</v>
      </c>
      <c r="C303" s="2" t="s">
        <v>17</v>
      </c>
      <c r="D303" s="2"/>
      <c r="E303" s="2"/>
      <c r="F303" s="2"/>
      <c r="G303" s="2"/>
      <c r="H303" s="37" t="s">
        <v>589</v>
      </c>
    </row>
    <row r="304" spans="1:8" x14ac:dyDescent="0.35">
      <c r="A304" s="140"/>
      <c r="B304" s="53"/>
      <c r="C304" s="3" t="s">
        <v>404</v>
      </c>
      <c r="D304" s="3"/>
      <c r="E304" s="3"/>
      <c r="F304" s="3"/>
      <c r="G304" s="3"/>
      <c r="H304" s="19"/>
    </row>
    <row r="305" spans="1:8" x14ac:dyDescent="0.35">
      <c r="A305" s="139" t="s">
        <v>160</v>
      </c>
      <c r="B305" s="52">
        <v>8105</v>
      </c>
      <c r="C305" s="2"/>
      <c r="D305" s="2"/>
      <c r="E305" s="2" t="s">
        <v>45</v>
      </c>
      <c r="F305" s="2"/>
      <c r="G305" s="2"/>
      <c r="H305" s="37" t="s">
        <v>589</v>
      </c>
    </row>
    <row r="306" spans="1:8" x14ac:dyDescent="0.35">
      <c r="A306" s="165"/>
      <c r="B306" s="57"/>
      <c r="C306" s="9"/>
      <c r="D306" s="9"/>
      <c r="E306" s="9" t="s">
        <v>404</v>
      </c>
      <c r="F306" s="9"/>
      <c r="G306" s="9"/>
      <c r="H306" s="73"/>
    </row>
    <row r="307" spans="1:8" x14ac:dyDescent="0.35">
      <c r="A307" s="146" t="s">
        <v>28</v>
      </c>
      <c r="B307" s="147"/>
      <c r="C307" s="148"/>
      <c r="D307" s="148"/>
      <c r="E307" s="148"/>
      <c r="F307" s="148"/>
      <c r="G307" s="148"/>
      <c r="H307" s="149"/>
    </row>
    <row r="308" spans="1:8" ht="15" customHeight="1" x14ac:dyDescent="0.35">
      <c r="A308" s="139" t="s">
        <v>145</v>
      </c>
      <c r="B308" s="52">
        <v>8101</v>
      </c>
      <c r="C308" s="2"/>
      <c r="D308" s="2"/>
      <c r="E308" s="2"/>
      <c r="F308" s="2" t="s">
        <v>17</v>
      </c>
      <c r="G308" s="2"/>
      <c r="H308" s="37" t="s">
        <v>548</v>
      </c>
    </row>
    <row r="309" spans="1:8" x14ac:dyDescent="0.35">
      <c r="A309" s="140"/>
      <c r="B309" s="53"/>
      <c r="C309" s="3"/>
      <c r="D309" s="3"/>
      <c r="E309" s="3"/>
      <c r="F309" s="3" t="s">
        <v>59</v>
      </c>
      <c r="G309" s="3"/>
      <c r="H309" s="19"/>
    </row>
    <row r="310" spans="1:8" ht="15" customHeight="1" x14ac:dyDescent="0.35">
      <c r="A310" s="139" t="s">
        <v>161</v>
      </c>
      <c r="B310" s="52">
        <v>8107</v>
      </c>
      <c r="C310" s="2"/>
      <c r="D310" s="2"/>
      <c r="E310" s="2"/>
      <c r="F310" s="2"/>
      <c r="G310" s="2" t="s">
        <v>13</v>
      </c>
      <c r="H310" s="37" t="s">
        <v>590</v>
      </c>
    </row>
    <row r="311" spans="1:8" x14ac:dyDescent="0.35">
      <c r="A311" s="140"/>
      <c r="B311" s="53"/>
      <c r="C311" s="3"/>
      <c r="D311" s="3"/>
      <c r="E311" s="3"/>
      <c r="F311" s="3"/>
      <c r="G311" s="3" t="s">
        <v>25</v>
      </c>
      <c r="H311" s="19"/>
    </row>
    <row r="312" spans="1:8" x14ac:dyDescent="0.35">
      <c r="A312" s="139" t="s">
        <v>160</v>
      </c>
      <c r="B312" s="52">
        <v>8105</v>
      </c>
      <c r="C312" s="2"/>
      <c r="D312" s="2"/>
      <c r="E312" s="2" t="s">
        <v>14</v>
      </c>
      <c r="F312" s="2"/>
      <c r="G312" s="2"/>
      <c r="H312" s="37" t="s">
        <v>431</v>
      </c>
    </row>
    <row r="313" spans="1:8" x14ac:dyDescent="0.35">
      <c r="A313" s="165"/>
      <c r="B313" s="57"/>
      <c r="C313" s="9"/>
      <c r="D313" s="9"/>
      <c r="E313" s="9" t="s">
        <v>21</v>
      </c>
      <c r="F313" s="9"/>
      <c r="G313" s="9"/>
      <c r="H313" s="73"/>
    </row>
    <row r="315" spans="1:8" ht="27.75" customHeight="1" x14ac:dyDescent="0.35">
      <c r="A315"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315" s="163"/>
      <c r="C315" s="164"/>
      <c r="D315" s="164"/>
      <c r="E315" s="164"/>
      <c r="F315" s="164"/>
      <c r="G315" s="164"/>
      <c r="H315" s="164"/>
    </row>
    <row r="316" spans="1:8" x14ac:dyDescent="0.35">
      <c r="A316" s="104" t="s">
        <v>47</v>
      </c>
      <c r="B316" s="105"/>
      <c r="C316" s="106"/>
      <c r="D316" s="106"/>
      <c r="E316" s="106"/>
      <c r="F316" s="106"/>
      <c r="G316" s="106"/>
      <c r="H316" s="107"/>
    </row>
    <row r="317" spans="1:8" x14ac:dyDescent="0.35">
      <c r="A317" s="84" t="s">
        <v>11</v>
      </c>
      <c r="H317" s="87" t="s">
        <v>29</v>
      </c>
    </row>
    <row r="318" spans="1:8" x14ac:dyDescent="0.35">
      <c r="A318" s="88" t="s">
        <v>0</v>
      </c>
      <c r="B318" s="89"/>
      <c r="C318" s="90" t="s">
        <v>1</v>
      </c>
      <c r="D318" s="90" t="s">
        <v>2</v>
      </c>
      <c r="E318" s="90" t="s">
        <v>3</v>
      </c>
      <c r="F318" s="90" t="s">
        <v>4</v>
      </c>
      <c r="G318" s="90" t="s">
        <v>5</v>
      </c>
      <c r="H318" s="91" t="s">
        <v>6</v>
      </c>
    </row>
    <row r="319" spans="1:8" ht="15" customHeight="1" x14ac:dyDescent="0.35">
      <c r="A319" s="156" t="s">
        <v>125</v>
      </c>
      <c r="B319" s="157"/>
      <c r="C319" s="157"/>
      <c r="D319" s="157"/>
      <c r="E319" s="157"/>
      <c r="F319" s="157"/>
      <c r="G319" s="158"/>
      <c r="H319" s="159"/>
    </row>
    <row r="320" spans="1:8" ht="15" customHeight="1" x14ac:dyDescent="0.35">
      <c r="A320" s="146" t="s">
        <v>26</v>
      </c>
      <c r="B320" s="147"/>
      <c r="C320" s="148"/>
      <c r="D320" s="148"/>
      <c r="E320" s="148"/>
      <c r="F320" s="148"/>
      <c r="G320" s="148"/>
      <c r="H320" s="149"/>
    </row>
    <row r="321" spans="1:8" ht="15" customHeight="1" x14ac:dyDescent="0.35">
      <c r="A321" s="139" t="s">
        <v>165</v>
      </c>
      <c r="B321" s="52">
        <v>8111</v>
      </c>
      <c r="C321" s="2" t="s">
        <v>45</v>
      </c>
      <c r="D321" s="2"/>
      <c r="E321" s="2"/>
      <c r="F321" s="2"/>
      <c r="G321" s="2"/>
      <c r="H321" s="37" t="s">
        <v>166</v>
      </c>
    </row>
    <row r="322" spans="1:8" ht="15" customHeight="1" x14ac:dyDescent="0.35">
      <c r="A322" s="140"/>
      <c r="B322" s="53"/>
      <c r="C322" s="3" t="s">
        <v>22</v>
      </c>
      <c r="D322" s="3"/>
      <c r="E322" s="3"/>
      <c r="F322" s="3"/>
      <c r="G322" s="3"/>
      <c r="H322" s="19"/>
    </row>
    <row r="323" spans="1:8" ht="15" customHeight="1" x14ac:dyDescent="0.35">
      <c r="A323" s="139" t="s">
        <v>167</v>
      </c>
      <c r="B323" s="52">
        <v>8165</v>
      </c>
      <c r="C323" s="2" t="s">
        <v>12</v>
      </c>
      <c r="D323" s="2"/>
      <c r="E323" s="2"/>
      <c r="F323" s="2" t="s">
        <v>13</v>
      </c>
      <c r="G323" s="2"/>
      <c r="H323" s="37" t="s">
        <v>367</v>
      </c>
    </row>
    <row r="324" spans="1:8" ht="15" customHeight="1" x14ac:dyDescent="0.35">
      <c r="A324" s="140"/>
      <c r="B324" s="53"/>
      <c r="C324" s="3" t="s">
        <v>22</v>
      </c>
      <c r="D324" s="3"/>
      <c r="E324" s="3"/>
      <c r="F324" s="3" t="s">
        <v>41</v>
      </c>
      <c r="G324" s="3"/>
      <c r="H324" s="19"/>
    </row>
    <row r="325" spans="1:8" ht="15" customHeight="1" x14ac:dyDescent="0.35">
      <c r="A325" s="139" t="s">
        <v>168</v>
      </c>
      <c r="B325" s="59">
        <v>8115</v>
      </c>
      <c r="C325" s="2"/>
      <c r="D325" s="2"/>
      <c r="E325" s="2"/>
      <c r="F325" s="2" t="s">
        <v>295</v>
      </c>
      <c r="G325" s="2"/>
      <c r="H325" s="37" t="s">
        <v>602</v>
      </c>
    </row>
    <row r="326" spans="1:8" ht="15" customHeight="1" x14ac:dyDescent="0.35">
      <c r="A326" s="141"/>
      <c r="B326" s="60"/>
      <c r="C326" s="3"/>
      <c r="D326" s="3"/>
      <c r="E326" s="3"/>
      <c r="F326" s="3" t="s">
        <v>41</v>
      </c>
      <c r="G326" s="3"/>
      <c r="H326" s="19"/>
    </row>
    <row r="327" spans="1:8" ht="15" customHeight="1" x14ac:dyDescent="0.35">
      <c r="A327" s="139" t="s">
        <v>169</v>
      </c>
      <c r="B327" s="54">
        <v>8119</v>
      </c>
      <c r="C327" s="4" t="s">
        <v>13</v>
      </c>
      <c r="D327" s="2"/>
      <c r="E327" s="2" t="s">
        <v>13</v>
      </c>
      <c r="F327" s="2"/>
      <c r="G327" s="2"/>
      <c r="H327" s="37" t="s">
        <v>52</v>
      </c>
    </row>
    <row r="328" spans="1:8" ht="15" customHeight="1" x14ac:dyDescent="0.35">
      <c r="A328" s="140"/>
      <c r="B328" s="53"/>
      <c r="C328" s="3" t="s">
        <v>22</v>
      </c>
      <c r="D328" s="3"/>
      <c r="E328" s="3" t="s">
        <v>22</v>
      </c>
      <c r="F328" s="3"/>
      <c r="G328" s="3"/>
      <c r="H328" s="19"/>
    </row>
    <row r="329" spans="1:8" x14ac:dyDescent="0.35">
      <c r="A329" s="139" t="s">
        <v>81</v>
      </c>
      <c r="B329" s="52">
        <v>8117</v>
      </c>
      <c r="C329" s="2"/>
      <c r="D329" s="2" t="s">
        <v>45</v>
      </c>
      <c r="E329" s="2"/>
      <c r="F329" s="2"/>
      <c r="G329" s="2"/>
      <c r="H329" s="37" t="s">
        <v>56</v>
      </c>
    </row>
    <row r="330" spans="1:8" ht="15" customHeight="1" x14ac:dyDescent="0.35">
      <c r="A330" s="140"/>
      <c r="B330" s="53"/>
      <c r="C330" s="3"/>
      <c r="D330" s="4" t="s">
        <v>22</v>
      </c>
      <c r="E330" s="3"/>
      <c r="F330" s="3"/>
      <c r="G330" s="3"/>
      <c r="H330" s="19"/>
    </row>
    <row r="331" spans="1:8" x14ac:dyDescent="0.35">
      <c r="A331" s="146" t="s">
        <v>27</v>
      </c>
      <c r="B331" s="147"/>
      <c r="C331" s="148"/>
      <c r="D331" s="148"/>
      <c r="E331" s="148"/>
      <c r="F331" s="148"/>
      <c r="G331" s="148"/>
      <c r="H331" s="149"/>
    </row>
    <row r="332" spans="1:8" ht="15" customHeight="1" x14ac:dyDescent="0.35">
      <c r="A332" s="139" t="s">
        <v>296</v>
      </c>
      <c r="B332" s="52">
        <v>8207</v>
      </c>
      <c r="C332" s="6" t="str">
        <f>IF('Ξένες Γλώσσες'!B8="","",'Ξένες Γλώσσες'!B8)</f>
        <v>7-9</v>
      </c>
      <c r="D332" s="6" t="str">
        <f>IF('Ξένες Γλώσσες'!C8="","",'Ξένες Γλώσσες'!C8)</f>
        <v/>
      </c>
      <c r="E332" s="6" t="str">
        <f>IF('Ξένες Γλώσσες'!D8="","",'Ξένες Γλώσσες'!D8)</f>
        <v/>
      </c>
      <c r="F332" s="6" t="str">
        <f>IF('Ξένες Γλώσσες'!E8="","",'Ξένες Γλώσσες'!E8)</f>
        <v/>
      </c>
      <c r="G332" s="6" t="str">
        <f>IF('Ξένες Γλώσσες'!F8="","",'Ξένες Γλώσσες'!F8)</f>
        <v>5-7</v>
      </c>
      <c r="H332" s="37" t="str">
        <f>IF('Ξένες Γλώσσες'!$G$8="","",'Ξένες Γλώσσες'!$G$8)</f>
        <v>Φ. Καραμητρόγλου</v>
      </c>
    </row>
    <row r="333" spans="1:8" x14ac:dyDescent="0.35">
      <c r="A333" s="140"/>
      <c r="B333" s="54"/>
      <c r="C333" s="7" t="str">
        <f>IF('Ξένες Γλώσσες'!B9="","",'Ξένες Γλώσσες'!B9)</f>
        <v>Α25</v>
      </c>
      <c r="D333" s="7" t="str">
        <f>IF('Ξένες Γλώσσες'!C9="","",'Ξένες Γλώσσες'!C9)</f>
        <v/>
      </c>
      <c r="E333" s="7" t="str">
        <f>IF('Ξένες Γλώσσες'!D9="","",'Ξένες Γλώσσες'!D9)</f>
        <v/>
      </c>
      <c r="F333" s="7" t="str">
        <f>IF('Ξένες Γλώσσες'!E9="","",'Ξένες Γλώσσες'!E9)</f>
        <v/>
      </c>
      <c r="G333" s="7" t="str">
        <f>IF('Ξένες Γλώσσες'!F9="","",'Ξένες Γλώσσες'!F9)</f>
        <v>Α31</v>
      </c>
      <c r="H333" s="19" t="str">
        <f>IF('Ξένες Γλώσσες'!$G$9="","",'Ξένες Γλώσσες'!$G$9)</f>
        <v/>
      </c>
    </row>
    <row r="334" spans="1:8" x14ac:dyDescent="0.35">
      <c r="A334" s="139" t="s">
        <v>297</v>
      </c>
      <c r="B334" s="52">
        <v>8209</v>
      </c>
      <c r="C334" s="6" t="str">
        <f>IF('Ξένες Γλώσσες'!B10="","",'Ξένες Γλώσσες'!B10)</f>
        <v>11-1</v>
      </c>
      <c r="D334" s="6" t="str">
        <f>IF('Ξένες Γλώσσες'!C10="","",'Ξένες Γλώσσες'!C10)</f>
        <v/>
      </c>
      <c r="E334" s="6" t="str">
        <f>IF('Ξένες Γλώσσες'!D10="","",'Ξένες Γλώσσες'!D10)</f>
        <v>11-1</v>
      </c>
      <c r="F334" s="6" t="str">
        <f>IF('Ξένες Γλώσσες'!E10="","",'Ξένες Γλώσσες'!E10)</f>
        <v/>
      </c>
      <c r="G334" s="6" t="str">
        <f>IF('Ξένες Γλώσσες'!F10="","",'Ξένες Γλώσσες'!F10)</f>
        <v/>
      </c>
      <c r="H334" s="37" t="str">
        <f>IF('Ξένες Γλώσσες'!$G$10="","",'Ξένες Γλώσσες'!$G$10)</f>
        <v>Φ. Σωφρονίδου</v>
      </c>
    </row>
    <row r="335" spans="1:8" x14ac:dyDescent="0.35">
      <c r="A335" s="140"/>
      <c r="B335" s="54"/>
      <c r="C335" s="7" t="str">
        <f>IF('Ξένες Γλώσσες'!B11="","",'Ξένες Γλώσσες'!B11)</f>
        <v>Τ101</v>
      </c>
      <c r="D335" s="7" t="str">
        <f>IF('Ξένες Γλώσσες'!C11="","",'Ξένες Γλώσσες'!C11)</f>
        <v/>
      </c>
      <c r="E335" s="7" t="str">
        <f>IF('Ξένες Γλώσσες'!D11="","",'Ξένες Γλώσσες'!D11)</f>
        <v>Τ101</v>
      </c>
      <c r="F335" s="7" t="str">
        <f>IF('Ξένες Γλώσσες'!E11="","",'Ξένες Γλώσσες'!E11)</f>
        <v/>
      </c>
      <c r="G335" s="7" t="str">
        <f>IF('Ξένες Γλώσσες'!F11="","",'Ξένες Γλώσσες'!F11)</f>
        <v/>
      </c>
      <c r="H335" s="19" t="str">
        <f>IF('Ξένες Γλώσσες'!$G$11="","",'Ξένες Γλώσσες'!$G$11)</f>
        <v/>
      </c>
    </row>
    <row r="336" spans="1:8" x14ac:dyDescent="0.35">
      <c r="A336" s="139" t="s">
        <v>298</v>
      </c>
      <c r="B336" s="52">
        <v>8211</v>
      </c>
      <c r="C336" s="6" t="str">
        <f>IF('Ξένες Γλώσσες'!B12="","",'Ξένες Γλώσσες'!B12)</f>
        <v>11-1</v>
      </c>
      <c r="D336" s="6" t="str">
        <f>IF('Ξένες Γλώσσες'!C12="","",'Ξένες Γλώσσες'!C12)</f>
        <v/>
      </c>
      <c r="E336" s="6" t="str">
        <f>IF('Ξένες Γλώσσες'!D12="","",'Ξένες Γλώσσες'!D12)</f>
        <v/>
      </c>
      <c r="F336" s="6" t="str">
        <f>IF('Ξένες Γλώσσες'!E12="","",'Ξένες Γλώσσες'!E12)</f>
        <v>11-1</v>
      </c>
      <c r="G336" s="6" t="str">
        <f>IF('Ξένες Γλώσσες'!F12="","",'Ξένες Γλώσσες'!F12)</f>
        <v/>
      </c>
      <c r="H336" s="37" t="str">
        <f>IF('Ξένες Γλώσσες'!$G$12="","",'Ξένες Γλώσσες'!$G$12)</f>
        <v xml:space="preserve">Ι. Ζήκου </v>
      </c>
    </row>
    <row r="337" spans="1:8" x14ac:dyDescent="0.35">
      <c r="A337" s="140"/>
      <c r="B337" s="54"/>
      <c r="C337" s="7" t="str">
        <f>IF('Ξένες Γλώσσες'!B13="","",'Ξένες Γλώσσες'!B13)</f>
        <v>Δ102</v>
      </c>
      <c r="D337" s="7" t="str">
        <f>IF('Ξένες Γλώσσες'!C13="","",'Ξένες Γλώσσες'!C13)</f>
        <v/>
      </c>
      <c r="E337" s="7" t="str">
        <f>IF('Ξένες Γλώσσες'!D13="","",'Ξένες Γλώσσες'!D13)</f>
        <v/>
      </c>
      <c r="F337" s="7" t="str">
        <f>IF('Ξένες Γλώσσες'!E13="","",'Ξένες Γλώσσες'!E13)</f>
        <v>Δ102</v>
      </c>
      <c r="G337" s="7" t="str">
        <f>IF('Ξένες Γλώσσες'!F13="","",'Ξένες Γλώσσες'!F13)</f>
        <v/>
      </c>
      <c r="H337" s="19" t="str">
        <f>IF('Ξένες Γλώσσες'!$G$13="","",'Ξένες Γλώσσες'!$G$13)</f>
        <v/>
      </c>
    </row>
    <row r="338" spans="1:8" x14ac:dyDescent="0.35">
      <c r="A338" s="146" t="s">
        <v>28</v>
      </c>
      <c r="B338" s="147"/>
      <c r="C338" s="148"/>
      <c r="D338" s="148"/>
      <c r="E338" s="148"/>
      <c r="F338" s="148"/>
      <c r="G338" s="148"/>
      <c r="H338" s="149"/>
    </row>
    <row r="339" spans="1:8" x14ac:dyDescent="0.35">
      <c r="A339" s="139" t="s">
        <v>527</v>
      </c>
      <c r="B339" s="52">
        <v>8111</v>
      </c>
      <c r="C339" s="2" t="s">
        <v>14</v>
      </c>
      <c r="D339" s="2"/>
      <c r="E339" s="2"/>
      <c r="F339" s="2"/>
      <c r="G339" s="2"/>
      <c r="H339" s="37" t="s">
        <v>43</v>
      </c>
    </row>
    <row r="340" spans="1:8" x14ac:dyDescent="0.35">
      <c r="A340" s="141"/>
      <c r="B340" s="54"/>
      <c r="C340" s="4" t="s">
        <v>420</v>
      </c>
      <c r="D340" s="4"/>
      <c r="E340" s="4"/>
      <c r="F340" s="4"/>
      <c r="G340" s="4"/>
      <c r="H340" s="18"/>
    </row>
    <row r="341" spans="1:8" x14ac:dyDescent="0.35">
      <c r="A341" s="141" t="s">
        <v>528</v>
      </c>
      <c r="B341" s="54"/>
      <c r="C341" s="4"/>
      <c r="D341" s="4" t="s">
        <v>14</v>
      </c>
      <c r="E341" s="4"/>
      <c r="F341" s="4"/>
      <c r="G341" s="4"/>
      <c r="H341" s="18" t="s">
        <v>43</v>
      </c>
    </row>
    <row r="342" spans="1:8" x14ac:dyDescent="0.35">
      <c r="A342" s="140"/>
      <c r="B342" s="55"/>
      <c r="C342" s="4"/>
      <c r="D342" s="4" t="s">
        <v>420</v>
      </c>
      <c r="E342" s="4"/>
      <c r="F342" s="4"/>
      <c r="G342" s="4"/>
      <c r="H342" s="18"/>
    </row>
    <row r="343" spans="1:8" ht="15" customHeight="1" x14ac:dyDescent="0.35">
      <c r="A343" s="139" t="s">
        <v>169</v>
      </c>
      <c r="B343" s="52">
        <v>8119</v>
      </c>
      <c r="C343" s="2"/>
      <c r="D343" s="2"/>
      <c r="E343" s="2"/>
      <c r="F343" s="2"/>
      <c r="G343" s="2" t="s">
        <v>14</v>
      </c>
      <c r="H343" s="37" t="s">
        <v>585</v>
      </c>
    </row>
    <row r="344" spans="1:8" ht="15" customHeight="1" x14ac:dyDescent="0.35">
      <c r="A344" s="140"/>
      <c r="B344" s="53"/>
      <c r="C344" s="3"/>
      <c r="D344" s="3"/>
      <c r="E344" s="3"/>
      <c r="F344" s="3"/>
      <c r="G344" s="3" t="s">
        <v>22</v>
      </c>
      <c r="H344" s="19" t="s">
        <v>586</v>
      </c>
    </row>
    <row r="345" spans="1:8" x14ac:dyDescent="0.35">
      <c r="A345" s="139" t="s">
        <v>81</v>
      </c>
      <c r="B345" s="52">
        <v>8117</v>
      </c>
      <c r="C345" s="2"/>
      <c r="D345" s="2"/>
      <c r="E345" s="2" t="s">
        <v>12</v>
      </c>
      <c r="F345" s="2"/>
      <c r="G345" s="2"/>
      <c r="H345" s="37" t="s">
        <v>56</v>
      </c>
    </row>
    <row r="346" spans="1:8" x14ac:dyDescent="0.35">
      <c r="A346" s="140"/>
      <c r="B346" s="53"/>
      <c r="C346" s="3"/>
      <c r="D346" s="3"/>
      <c r="E346" s="3" t="s">
        <v>360</v>
      </c>
      <c r="F346" s="3"/>
      <c r="G346" s="3"/>
      <c r="H346" s="19" t="s">
        <v>667</v>
      </c>
    </row>
    <row r="347" spans="1:8" x14ac:dyDescent="0.35">
      <c r="A347" s="139" t="s">
        <v>167</v>
      </c>
      <c r="B347" s="52">
        <v>8165</v>
      </c>
      <c r="C347" s="2"/>
      <c r="D347" s="2"/>
      <c r="E347" s="2"/>
      <c r="F347" s="2" t="s">
        <v>14</v>
      </c>
      <c r="G347" s="2"/>
      <c r="H347" s="37" t="s">
        <v>367</v>
      </c>
    </row>
    <row r="348" spans="1:8" x14ac:dyDescent="0.35">
      <c r="A348" s="160"/>
      <c r="B348" s="55"/>
      <c r="C348" s="4"/>
      <c r="D348" s="4"/>
      <c r="E348" s="4"/>
      <c r="F348" s="4" t="s">
        <v>41</v>
      </c>
      <c r="G348" s="4"/>
      <c r="H348" s="18"/>
    </row>
    <row r="349" spans="1:8" x14ac:dyDescent="0.35">
      <c r="A349" s="139" t="s">
        <v>170</v>
      </c>
      <c r="B349" s="52">
        <v>8165</v>
      </c>
      <c r="C349" s="2"/>
      <c r="D349" s="2"/>
      <c r="E349" s="2"/>
      <c r="F349" s="2"/>
      <c r="G349" s="2" t="s">
        <v>15</v>
      </c>
      <c r="H349" s="37" t="s">
        <v>46</v>
      </c>
    </row>
    <row r="350" spans="1:8" x14ac:dyDescent="0.35">
      <c r="A350" s="160"/>
      <c r="B350" s="55"/>
      <c r="C350" s="4"/>
      <c r="D350" s="4"/>
      <c r="E350" s="4"/>
      <c r="F350" s="4"/>
      <c r="G350" s="4" t="s">
        <v>420</v>
      </c>
      <c r="H350" s="18"/>
    </row>
    <row r="351" spans="1:8" ht="15" customHeight="1" x14ac:dyDescent="0.35">
      <c r="A351" s="141" t="s">
        <v>171</v>
      </c>
      <c r="B351" s="54">
        <v>8165</v>
      </c>
      <c r="C351" s="4"/>
      <c r="D351" s="4"/>
      <c r="E351" s="4"/>
      <c r="F351" s="4"/>
      <c r="G351" s="4" t="s">
        <v>12</v>
      </c>
      <c r="H351" s="18" t="s">
        <v>46</v>
      </c>
    </row>
    <row r="352" spans="1:8" x14ac:dyDescent="0.35">
      <c r="A352" s="161"/>
      <c r="B352" s="61"/>
      <c r="C352" s="9"/>
      <c r="D352" s="9"/>
      <c r="E352" s="9"/>
      <c r="F352" s="9"/>
      <c r="G352" s="9" t="s">
        <v>420</v>
      </c>
      <c r="H352" s="73"/>
    </row>
    <row r="353" spans="1:8" ht="12.75" customHeight="1" thickTop="1" x14ac:dyDescent="0.35"/>
    <row r="354" spans="1:8" ht="27.75" customHeight="1" x14ac:dyDescent="0.35">
      <c r="A354"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354" s="163"/>
      <c r="C354" s="164"/>
      <c r="D354" s="164"/>
      <c r="E354" s="164"/>
      <c r="F354" s="164"/>
      <c r="G354" s="164"/>
      <c r="H354" s="164"/>
    </row>
    <row r="355" spans="1:8" x14ac:dyDescent="0.35">
      <c r="A355" s="104" t="s">
        <v>47</v>
      </c>
      <c r="B355" s="105"/>
      <c r="C355" s="106"/>
      <c r="D355" s="106"/>
      <c r="E355" s="106"/>
      <c r="F355" s="106"/>
      <c r="G355" s="106"/>
      <c r="H355" s="107"/>
    </row>
    <row r="356" spans="1:8" x14ac:dyDescent="0.35">
      <c r="A356" s="84" t="s">
        <v>11</v>
      </c>
      <c r="H356" s="87" t="s">
        <v>31</v>
      </c>
    </row>
    <row r="357" spans="1:8" x14ac:dyDescent="0.35">
      <c r="A357" s="88" t="s">
        <v>0</v>
      </c>
      <c r="B357" s="89"/>
      <c r="C357" s="90" t="s">
        <v>1</v>
      </c>
      <c r="D357" s="90" t="s">
        <v>2</v>
      </c>
      <c r="E357" s="90" t="s">
        <v>3</v>
      </c>
      <c r="F357" s="90" t="s">
        <v>4</v>
      </c>
      <c r="G357" s="90" t="s">
        <v>5</v>
      </c>
      <c r="H357" s="91" t="s">
        <v>6</v>
      </c>
    </row>
    <row r="358" spans="1:8" x14ac:dyDescent="0.35">
      <c r="A358" s="170" t="s">
        <v>128</v>
      </c>
      <c r="B358" s="171"/>
      <c r="C358" s="171"/>
      <c r="D358" s="171"/>
      <c r="E358" s="171"/>
      <c r="F358" s="171"/>
      <c r="G358" s="171"/>
      <c r="H358" s="172"/>
    </row>
    <row r="359" spans="1:8" x14ac:dyDescent="0.35">
      <c r="A359" s="146" t="s">
        <v>26</v>
      </c>
      <c r="B359" s="147"/>
      <c r="C359" s="148"/>
      <c r="D359" s="148"/>
      <c r="E359" s="148"/>
      <c r="F359" s="148"/>
      <c r="G359" s="148"/>
      <c r="H359" s="149"/>
    </row>
    <row r="360" spans="1:8" x14ac:dyDescent="0.35">
      <c r="A360" s="139" t="s">
        <v>427</v>
      </c>
      <c r="B360" s="52">
        <v>8121</v>
      </c>
      <c r="C360" s="2" t="s">
        <v>12</v>
      </c>
      <c r="D360" s="2"/>
      <c r="E360" s="2"/>
      <c r="F360" s="2" t="s">
        <v>15</v>
      </c>
      <c r="G360" s="2"/>
      <c r="H360" s="37" t="s">
        <v>53</v>
      </c>
    </row>
    <row r="361" spans="1:8" x14ac:dyDescent="0.35">
      <c r="A361" s="141"/>
      <c r="B361" s="54"/>
      <c r="C361" s="4" t="s">
        <v>25</v>
      </c>
      <c r="D361" s="4"/>
      <c r="E361" s="4"/>
      <c r="F361" s="4" t="s">
        <v>59</v>
      </c>
      <c r="G361" s="4"/>
      <c r="H361" s="18"/>
    </row>
    <row r="362" spans="1:8" x14ac:dyDescent="0.35">
      <c r="A362" s="141" t="s">
        <v>428</v>
      </c>
      <c r="B362" s="54">
        <v>8121</v>
      </c>
      <c r="C362" s="4" t="s">
        <v>12</v>
      </c>
      <c r="D362" s="4"/>
      <c r="E362" s="4"/>
      <c r="F362" s="4" t="s">
        <v>15</v>
      </c>
      <c r="G362" s="4"/>
      <c r="H362" s="18" t="s">
        <v>429</v>
      </c>
    </row>
    <row r="363" spans="1:8" x14ac:dyDescent="0.35">
      <c r="A363" s="140"/>
      <c r="B363" s="53"/>
      <c r="C363" s="3" t="s">
        <v>360</v>
      </c>
      <c r="D363" s="3"/>
      <c r="E363" s="3"/>
      <c r="F363" s="3" t="s">
        <v>485</v>
      </c>
      <c r="G363" s="3"/>
      <c r="H363" s="19"/>
    </row>
    <row r="364" spans="1:8" ht="15" customHeight="1" x14ac:dyDescent="0.35">
      <c r="A364" s="139" t="s">
        <v>172</v>
      </c>
      <c r="B364" s="52">
        <v>8123</v>
      </c>
      <c r="C364" s="2"/>
      <c r="D364" s="2" t="s">
        <v>340</v>
      </c>
      <c r="E364" s="2"/>
      <c r="F364" s="2"/>
      <c r="G364" s="2"/>
      <c r="H364" s="37" t="s">
        <v>392</v>
      </c>
    </row>
    <row r="365" spans="1:8" x14ac:dyDescent="0.35">
      <c r="A365" s="140"/>
      <c r="B365" s="53"/>
      <c r="C365" s="3"/>
      <c r="D365" s="3" t="s">
        <v>8</v>
      </c>
      <c r="E365" s="3"/>
      <c r="F365" s="3"/>
      <c r="G365" s="3"/>
      <c r="H365" s="19"/>
    </row>
    <row r="366" spans="1:8" x14ac:dyDescent="0.35">
      <c r="A366" s="139" t="s">
        <v>334</v>
      </c>
      <c r="B366" s="52">
        <v>8125</v>
      </c>
      <c r="C366" s="2" t="s">
        <v>15</v>
      </c>
      <c r="D366" s="2"/>
      <c r="E366" s="2"/>
      <c r="F366" s="2" t="s">
        <v>12</v>
      </c>
      <c r="G366" s="2"/>
      <c r="H366" s="37" t="s">
        <v>54</v>
      </c>
    </row>
    <row r="367" spans="1:8" x14ac:dyDescent="0.35">
      <c r="A367" s="140"/>
      <c r="B367" s="53"/>
      <c r="C367" s="3" t="s">
        <v>25</v>
      </c>
      <c r="D367" s="3"/>
      <c r="E367" s="3"/>
      <c r="F367" s="3" t="s">
        <v>59</v>
      </c>
      <c r="G367" s="3"/>
      <c r="H367" s="19" t="s">
        <v>177</v>
      </c>
    </row>
    <row r="368" spans="1:8" x14ac:dyDescent="0.35">
      <c r="A368" s="139" t="s">
        <v>173</v>
      </c>
      <c r="B368" s="52">
        <v>8129</v>
      </c>
      <c r="C368" s="2"/>
      <c r="D368" s="2"/>
      <c r="E368" s="2" t="s">
        <v>45</v>
      </c>
      <c r="F368" s="2"/>
      <c r="G368" s="2"/>
      <c r="H368" s="37" t="s">
        <v>49</v>
      </c>
    </row>
    <row r="369" spans="1:8" x14ac:dyDescent="0.35">
      <c r="A369" s="140"/>
      <c r="B369" s="53"/>
      <c r="C369" s="3"/>
      <c r="D369" s="3"/>
      <c r="E369" s="3" t="s">
        <v>360</v>
      </c>
      <c r="F369" s="3"/>
      <c r="G369" s="3"/>
      <c r="H369" s="19"/>
    </row>
    <row r="370" spans="1:8" x14ac:dyDescent="0.35">
      <c r="A370" s="139" t="s">
        <v>174</v>
      </c>
      <c r="B370" s="52">
        <v>8127</v>
      </c>
      <c r="C370" s="2"/>
      <c r="D370" s="2" t="s">
        <v>45</v>
      </c>
      <c r="E370" s="2"/>
      <c r="F370" s="2"/>
      <c r="G370" s="2"/>
      <c r="H370" s="37" t="s">
        <v>175</v>
      </c>
    </row>
    <row r="371" spans="1:8" x14ac:dyDescent="0.35">
      <c r="A371" s="140"/>
      <c r="B371" s="53"/>
      <c r="C371" s="3"/>
      <c r="D371" s="3" t="s">
        <v>8</v>
      </c>
      <c r="E371" s="3"/>
      <c r="F371" s="3"/>
      <c r="G371" s="3"/>
      <c r="H371" s="19"/>
    </row>
    <row r="372" spans="1:8" x14ac:dyDescent="0.35">
      <c r="A372" s="146" t="s">
        <v>84</v>
      </c>
      <c r="B372" s="147"/>
      <c r="C372" s="148"/>
      <c r="D372" s="148"/>
      <c r="E372" s="148"/>
      <c r="F372" s="148"/>
      <c r="G372" s="148"/>
      <c r="H372" s="149"/>
    </row>
    <row r="373" spans="1:8" x14ac:dyDescent="0.35">
      <c r="A373" s="139" t="s">
        <v>155</v>
      </c>
      <c r="B373" s="52">
        <v>8213</v>
      </c>
      <c r="C373" s="2" t="str">
        <f>IF('Ξένες Γλώσσες'!B20="","",'Ξένες Γλώσσες'!B20)</f>
        <v/>
      </c>
      <c r="D373" s="2" t="str">
        <f>IF('Ξένες Γλώσσες'!C20="","",'Ξένες Γλώσσες'!C20)</f>
        <v>9-11</v>
      </c>
      <c r="E373" s="2" t="str">
        <f>IF('Ξένες Γλώσσες'!D20="","",'Ξένες Γλώσσες'!D20)</f>
        <v>9-11</v>
      </c>
      <c r="F373" s="2" t="str">
        <f>IF('Ξένες Γλώσσες'!E20="","",'Ξένες Γλώσσες'!E20)</f>
        <v/>
      </c>
      <c r="G373" s="2" t="str">
        <f>IF('Ξένες Γλώσσες'!F20="","",'Ξένες Γλώσσες'!F20)</f>
        <v/>
      </c>
      <c r="H373" s="37" t="str">
        <f>IF('Ξένες Γλώσσες'!$G$20="","",'Ξένες Γλώσσες'!$G$20)</f>
        <v>Α. Ροθώνη</v>
      </c>
    </row>
    <row r="374" spans="1:8" x14ac:dyDescent="0.35">
      <c r="A374" s="140"/>
      <c r="B374" s="53"/>
      <c r="C374" s="3" t="str">
        <f>IF('Ξένες Γλώσσες'!B21="","",'Ξένες Γλώσσες'!B21)</f>
        <v/>
      </c>
      <c r="D374" s="3" t="str">
        <f>IF('Ξένες Γλώσσες'!C21="","",'Ξένες Γλώσσες'!C21)</f>
        <v>Υ1</v>
      </c>
      <c r="E374" s="3" t="str">
        <f>IF('Ξένες Γλώσσες'!D21="","",'Ξένες Γλώσσες'!D21)</f>
        <v>Υ1</v>
      </c>
      <c r="F374" s="3" t="str">
        <f>IF('Ξένες Γλώσσες'!E21="","",'Ξένες Γλώσσες'!E21)</f>
        <v/>
      </c>
      <c r="G374" s="3" t="str">
        <f>IF('Ξένες Γλώσσες'!F21="","",'Ξένες Γλώσσες'!F21)</f>
        <v/>
      </c>
      <c r="H374" s="19" t="str">
        <f>IF('Ξένες Γλώσσες'!$G$21="","",'Ξένες Γλώσσες'!$G$21)</f>
        <v/>
      </c>
    </row>
    <row r="375" spans="1:8" x14ac:dyDescent="0.35">
      <c r="A375" s="139" t="s">
        <v>156</v>
      </c>
      <c r="B375" s="52">
        <v>8215</v>
      </c>
      <c r="C375" s="6" t="str">
        <f>IF('Ξένες Γλώσσες'!B22="","",'Ξένες Γλώσσες'!B22)</f>
        <v/>
      </c>
      <c r="D375" s="6" t="str">
        <f>IF('Ξένες Γλώσσες'!C22="","",'Ξένες Γλώσσες'!C22)</f>
        <v/>
      </c>
      <c r="E375" s="6" t="str">
        <f>IF('Ξένες Γλώσσες'!D22="","",'Ξένες Γλώσσες'!D22)</f>
        <v>9-11</v>
      </c>
      <c r="F375" s="6" t="str">
        <f>IF('Ξένες Γλώσσες'!E22="","",'Ξένες Γλώσσες'!E22)</f>
        <v/>
      </c>
      <c r="G375" s="6" t="str">
        <f>IF('Ξένες Γλώσσες'!F22="","",'Ξένες Γλώσσες'!F22)</f>
        <v>5-7</v>
      </c>
      <c r="H375" s="37" t="str">
        <f>IF('Ξένες Γλώσσες'!$G$22="","",'Ξένες Γλώσσες'!$G$22)</f>
        <v>Φ. Σωφρονίδου</v>
      </c>
    </row>
    <row r="376" spans="1:8" x14ac:dyDescent="0.35">
      <c r="A376" s="140"/>
      <c r="B376" s="53"/>
      <c r="C376" s="12" t="str">
        <f>IF('Ξένες Γλώσσες'!B23="","",'Ξένες Γλώσσες'!B23)</f>
        <v/>
      </c>
      <c r="D376" s="12" t="str">
        <f>IF('Ξένες Γλώσσες'!C23="","",'Ξένες Γλώσσες'!C23)</f>
        <v/>
      </c>
      <c r="E376" s="12" t="str">
        <f>IF('Ξένες Γλώσσες'!D23="","",'Ξένες Γλώσσες'!D23)</f>
        <v>Τ101</v>
      </c>
      <c r="F376" s="12" t="str">
        <f>IF('Ξένες Γλώσσες'!E23="","",'Ξένες Γλώσσες'!E23)</f>
        <v/>
      </c>
      <c r="G376" s="12" t="str">
        <f>IF('Ξένες Γλώσσες'!F23="","",'Ξένες Γλώσσες'!F23)</f>
        <v>Δ102</v>
      </c>
      <c r="H376" s="19" t="str">
        <f>IF('Ξένες Γλώσσες'!$G$23="","",'Ξένες Γλώσσες'!$G$23)</f>
        <v/>
      </c>
    </row>
    <row r="377" spans="1:8" x14ac:dyDescent="0.35">
      <c r="A377" s="139" t="s">
        <v>157</v>
      </c>
      <c r="B377" s="52">
        <v>8217</v>
      </c>
      <c r="C377" s="6" t="str">
        <f>IF('Ξένες Γλώσσες'!B24="","",'Ξένες Γλώσσες'!B24)</f>
        <v/>
      </c>
      <c r="D377" s="6" t="str">
        <f>IF('Ξένες Γλώσσες'!C24="","",'Ξένες Γλώσσες'!C24)</f>
        <v>11-1</v>
      </c>
      <c r="E377" s="6" t="str">
        <f>IF('Ξένες Γλώσσες'!D24="","",'Ξένες Γλώσσες'!D24)</f>
        <v/>
      </c>
      <c r="F377" s="6" t="str">
        <f>IF('Ξένες Γλώσσες'!E24="","",'Ξένες Γλώσσες'!E24)</f>
        <v>9-11</v>
      </c>
      <c r="G377" s="6" t="str">
        <f>IF('Ξένες Γλώσσες'!F24="","",'Ξένες Γλώσσες'!F24)</f>
        <v/>
      </c>
      <c r="H377" s="37" t="str">
        <f>IF('Ξένες Γλώσσες'!$G$24="","",'Ξένες Γλώσσες'!$G$24)</f>
        <v xml:space="preserve">Ι. Ζήκου </v>
      </c>
    </row>
    <row r="378" spans="1:8" x14ac:dyDescent="0.35">
      <c r="A378" s="140"/>
      <c r="B378" s="53"/>
      <c r="C378" s="12" t="str">
        <f>IF('Ξένες Γλώσσες'!B25="","",'Ξένες Γλώσσες'!B25)</f>
        <v/>
      </c>
      <c r="D378" s="12" t="str">
        <f>IF('Ξένες Γλώσσες'!C25="","",'Ξένες Γλώσσες'!C25)</f>
        <v>Α47</v>
      </c>
      <c r="E378" s="12" t="str">
        <f>IF('Ξένες Γλώσσες'!D25="","",'Ξένες Γλώσσες'!D25)</f>
        <v/>
      </c>
      <c r="F378" s="12" t="str">
        <f>IF('Ξένες Γλώσσες'!E25="","",'Ξένες Γλώσσες'!E25)</f>
        <v>Δ102</v>
      </c>
      <c r="G378" s="12" t="str">
        <f>IF('Ξένες Γλώσσες'!F25="","",'Ξένες Γλώσσες'!F25)</f>
        <v/>
      </c>
      <c r="H378" s="19" t="str">
        <f>IF('Ξένες Γλώσσες'!$G$25="","",'Ξένες Γλώσσες'!$G$25)</f>
        <v/>
      </c>
    </row>
    <row r="379" spans="1:8" x14ac:dyDescent="0.35">
      <c r="A379" s="146" t="s">
        <v>28</v>
      </c>
      <c r="B379" s="147"/>
      <c r="C379" s="148"/>
      <c r="D379" s="148"/>
      <c r="E379" s="148"/>
      <c r="F379" s="148"/>
      <c r="G379" s="148"/>
      <c r="H379" s="149"/>
    </row>
    <row r="380" spans="1:8" ht="15" customHeight="1" x14ac:dyDescent="0.35">
      <c r="A380" s="139" t="s">
        <v>173</v>
      </c>
      <c r="B380" s="52">
        <v>8129</v>
      </c>
      <c r="C380" s="2"/>
      <c r="D380" s="2"/>
      <c r="E380" s="2"/>
      <c r="F380" s="2"/>
      <c r="G380" s="2" t="s">
        <v>12</v>
      </c>
      <c r="H380" s="37" t="s">
        <v>176</v>
      </c>
    </row>
    <row r="381" spans="1:8" x14ac:dyDescent="0.35">
      <c r="A381" s="160"/>
      <c r="B381" s="55"/>
      <c r="C381" s="4"/>
      <c r="D381" s="4"/>
      <c r="E381" s="4"/>
      <c r="F381" s="4"/>
      <c r="G381" s="4" t="s">
        <v>30</v>
      </c>
      <c r="H381" s="18"/>
    </row>
    <row r="382" spans="1:8" x14ac:dyDescent="0.35">
      <c r="A382" s="139" t="s">
        <v>334</v>
      </c>
      <c r="B382" s="52">
        <v>8125</v>
      </c>
      <c r="C382" s="2"/>
      <c r="D382" s="2"/>
      <c r="E382" s="2"/>
      <c r="F382" s="2" t="s">
        <v>14</v>
      </c>
      <c r="G382" s="2"/>
      <c r="H382" s="37" t="s">
        <v>177</v>
      </c>
    </row>
    <row r="383" spans="1:8" x14ac:dyDescent="0.35">
      <c r="A383" s="165"/>
      <c r="B383" s="57"/>
      <c r="C383" s="9"/>
      <c r="D383" s="9"/>
      <c r="E383" s="9"/>
      <c r="F383" s="9" t="s">
        <v>430</v>
      </c>
      <c r="G383" s="9"/>
      <c r="H383" s="73"/>
    </row>
    <row r="385" spans="1:8" ht="27.75" customHeight="1" x14ac:dyDescent="0.35">
      <c r="A385"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385" s="163"/>
      <c r="C385" s="164"/>
      <c r="D385" s="164"/>
      <c r="E385" s="164"/>
      <c r="F385" s="164"/>
      <c r="G385" s="164"/>
      <c r="H385" s="164"/>
    </row>
    <row r="386" spans="1:8" x14ac:dyDescent="0.35">
      <c r="A386" s="104" t="s">
        <v>47</v>
      </c>
      <c r="B386" s="105"/>
      <c r="C386" s="106"/>
      <c r="D386" s="106"/>
      <c r="E386" s="106"/>
      <c r="F386" s="106"/>
      <c r="G386" s="106"/>
      <c r="H386" s="107"/>
    </row>
    <row r="387" spans="1:8" x14ac:dyDescent="0.35">
      <c r="A387" s="84" t="s">
        <v>11</v>
      </c>
      <c r="H387" s="87" t="s">
        <v>32</v>
      </c>
    </row>
    <row r="388" spans="1:8" x14ac:dyDescent="0.35">
      <c r="A388" s="88" t="s">
        <v>0</v>
      </c>
      <c r="B388" s="89"/>
      <c r="C388" s="90" t="s">
        <v>1</v>
      </c>
      <c r="D388" s="90" t="s">
        <v>2</v>
      </c>
      <c r="E388" s="90" t="s">
        <v>3</v>
      </c>
      <c r="F388" s="90" t="s">
        <v>4</v>
      </c>
      <c r="G388" s="90" t="s">
        <v>5</v>
      </c>
      <c r="H388" s="91" t="s">
        <v>6</v>
      </c>
    </row>
    <row r="389" spans="1:8" ht="15" customHeight="1" x14ac:dyDescent="0.35">
      <c r="A389" s="156" t="s">
        <v>133</v>
      </c>
      <c r="B389" s="157"/>
      <c r="C389" s="157"/>
      <c r="D389" s="157"/>
      <c r="E389" s="157"/>
      <c r="F389" s="157"/>
      <c r="G389" s="158"/>
      <c r="H389" s="159"/>
    </row>
    <row r="390" spans="1:8" x14ac:dyDescent="0.35">
      <c r="A390" s="146" t="s">
        <v>26</v>
      </c>
      <c r="B390" s="147"/>
      <c r="C390" s="148"/>
      <c r="D390" s="148"/>
      <c r="E390" s="148"/>
      <c r="F390" s="148"/>
      <c r="G390" s="148"/>
      <c r="H390" s="149"/>
    </row>
    <row r="391" spans="1:8" ht="15" customHeight="1" x14ac:dyDescent="0.35">
      <c r="A391" s="141" t="s">
        <v>37</v>
      </c>
      <c r="B391" s="54">
        <v>8154</v>
      </c>
      <c r="C391" s="4"/>
      <c r="D391" s="4"/>
      <c r="E391" s="4"/>
      <c r="F391" s="4"/>
      <c r="G391" s="4" t="s">
        <v>45</v>
      </c>
      <c r="H391" s="18" t="s">
        <v>397</v>
      </c>
    </row>
    <row r="392" spans="1:8" x14ac:dyDescent="0.35">
      <c r="A392" s="140"/>
      <c r="B392" s="53"/>
      <c r="C392" s="3"/>
      <c r="D392" s="3"/>
      <c r="E392" s="3"/>
      <c r="F392" s="3"/>
      <c r="G392" s="3" t="s">
        <v>8</v>
      </c>
      <c r="H392" s="19"/>
    </row>
    <row r="393" spans="1:8" x14ac:dyDescent="0.35">
      <c r="A393" s="139" t="s">
        <v>373</v>
      </c>
      <c r="B393" s="52">
        <v>8149</v>
      </c>
      <c r="C393" s="2"/>
      <c r="D393" s="2"/>
      <c r="E393" s="2"/>
      <c r="F393" s="2" t="s">
        <v>18</v>
      </c>
      <c r="G393" s="2"/>
      <c r="H393" s="37" t="s">
        <v>54</v>
      </c>
    </row>
    <row r="394" spans="1:8" ht="12.75" customHeight="1" x14ac:dyDescent="0.35">
      <c r="A394" s="140"/>
      <c r="B394" s="53"/>
      <c r="C394" s="3"/>
      <c r="D394" s="3"/>
      <c r="E394" s="3"/>
      <c r="F394" s="3" t="s">
        <v>10</v>
      </c>
      <c r="G394" s="3"/>
      <c r="H394" s="19" t="s">
        <v>304</v>
      </c>
    </row>
    <row r="395" spans="1:8" ht="15" customHeight="1" x14ac:dyDescent="0.35">
      <c r="A395" s="146" t="s">
        <v>178</v>
      </c>
      <c r="B395" s="147"/>
      <c r="C395" s="148"/>
      <c r="D395" s="148"/>
      <c r="E395" s="148"/>
      <c r="F395" s="148"/>
      <c r="G395" s="148"/>
      <c r="H395" s="149"/>
    </row>
    <row r="396" spans="1:8" x14ac:dyDescent="0.35">
      <c r="A396" s="166" t="s">
        <v>342</v>
      </c>
      <c r="B396" s="167"/>
      <c r="C396" s="168"/>
      <c r="D396" s="168"/>
      <c r="E396" s="168"/>
      <c r="F396" s="168"/>
      <c r="G396" s="168"/>
      <c r="H396" s="169"/>
    </row>
    <row r="397" spans="1:8" ht="12.75" customHeight="1" x14ac:dyDescent="0.35">
      <c r="A397" s="139" t="s">
        <v>668</v>
      </c>
      <c r="B397" s="52">
        <v>8135</v>
      </c>
      <c r="C397" s="2"/>
      <c r="D397" s="2"/>
      <c r="E397" s="2" t="s">
        <v>45</v>
      </c>
      <c r="F397" s="2"/>
      <c r="G397" s="2"/>
      <c r="H397" s="37" t="s">
        <v>175</v>
      </c>
    </row>
    <row r="398" spans="1:8" ht="15" customHeight="1" x14ac:dyDescent="0.35">
      <c r="A398" s="140"/>
      <c r="B398" s="53"/>
      <c r="C398" s="3"/>
      <c r="D398" s="3"/>
      <c r="E398" s="3" t="s">
        <v>22</v>
      </c>
      <c r="F398" s="3"/>
      <c r="G398" s="3"/>
      <c r="H398" s="19"/>
    </row>
    <row r="399" spans="1:8" ht="15" customHeight="1" x14ac:dyDescent="0.35">
      <c r="A399" s="139" t="s">
        <v>179</v>
      </c>
      <c r="B399" s="52">
        <v>8169</v>
      </c>
      <c r="C399" s="2" t="s">
        <v>340</v>
      </c>
      <c r="D399" s="2"/>
      <c r="E399" s="2"/>
      <c r="F399" s="2"/>
      <c r="G399" s="2"/>
      <c r="H399" s="37" t="s">
        <v>603</v>
      </c>
    </row>
    <row r="400" spans="1:8" x14ac:dyDescent="0.35">
      <c r="A400" s="140"/>
      <c r="B400" s="53"/>
      <c r="C400" s="3" t="s">
        <v>10</v>
      </c>
      <c r="D400" s="3"/>
      <c r="E400" s="3"/>
      <c r="F400" s="3"/>
      <c r="G400" s="3"/>
      <c r="H400" s="19"/>
    </row>
    <row r="401" spans="1:8" x14ac:dyDescent="0.35">
      <c r="A401" s="166" t="s">
        <v>343</v>
      </c>
      <c r="B401" s="167"/>
      <c r="C401" s="168"/>
      <c r="D401" s="168"/>
      <c r="E401" s="168"/>
      <c r="F401" s="168"/>
      <c r="G401" s="168"/>
      <c r="H401" s="169"/>
    </row>
    <row r="402" spans="1:8" ht="12.75" customHeight="1" x14ac:dyDescent="0.35">
      <c r="A402" s="139" t="s">
        <v>294</v>
      </c>
      <c r="B402" s="52">
        <v>8183</v>
      </c>
      <c r="C402" s="2"/>
      <c r="D402" s="2" t="s">
        <v>240</v>
      </c>
      <c r="E402" s="2"/>
      <c r="F402" s="2"/>
      <c r="G402" s="2"/>
      <c r="H402" s="37" t="s">
        <v>49</v>
      </c>
    </row>
    <row r="403" spans="1:8" ht="15" customHeight="1" x14ac:dyDescent="0.35">
      <c r="A403" s="140"/>
      <c r="B403" s="54"/>
      <c r="C403" s="4"/>
      <c r="D403" s="4" t="s">
        <v>10</v>
      </c>
      <c r="E403" s="4"/>
      <c r="F403" s="4"/>
      <c r="G403" s="4"/>
      <c r="H403" s="19" t="s">
        <v>561</v>
      </c>
    </row>
    <row r="404" spans="1:8" ht="15" customHeight="1" x14ac:dyDescent="0.35">
      <c r="A404" s="139" t="s">
        <v>184</v>
      </c>
      <c r="B404" s="52">
        <v>8167</v>
      </c>
      <c r="C404" s="2"/>
      <c r="D404" s="2" t="s">
        <v>12</v>
      </c>
      <c r="E404" s="2"/>
      <c r="F404" s="2"/>
      <c r="G404" s="2" t="s">
        <v>12</v>
      </c>
      <c r="H404" s="37" t="s">
        <v>183</v>
      </c>
    </row>
    <row r="405" spans="1:8" x14ac:dyDescent="0.35">
      <c r="A405" s="140"/>
      <c r="B405" s="53"/>
      <c r="C405" s="3"/>
      <c r="D405" s="3" t="s">
        <v>394</v>
      </c>
      <c r="E405" s="3"/>
      <c r="F405" s="3"/>
      <c r="G405" s="3" t="s">
        <v>356</v>
      </c>
      <c r="H405" s="19" t="s">
        <v>429</v>
      </c>
    </row>
    <row r="406" spans="1:8" ht="15" customHeight="1" x14ac:dyDescent="0.35">
      <c r="A406" s="139" t="s">
        <v>182</v>
      </c>
      <c r="B406" s="52">
        <v>8143</v>
      </c>
      <c r="C406" s="2" t="s">
        <v>45</v>
      </c>
      <c r="D406" s="2"/>
      <c r="E406" s="2"/>
      <c r="F406" s="2"/>
      <c r="G406" s="2"/>
      <c r="H406" s="37" t="s">
        <v>183</v>
      </c>
    </row>
    <row r="407" spans="1:8" x14ac:dyDescent="0.35">
      <c r="A407" s="140"/>
      <c r="B407" s="53"/>
      <c r="C407" s="3" t="s">
        <v>362</v>
      </c>
      <c r="D407" s="3"/>
      <c r="E407" s="4"/>
      <c r="F407" s="3"/>
      <c r="G407" s="3"/>
      <c r="H407" s="19"/>
    </row>
    <row r="408" spans="1:8" ht="15" customHeight="1" x14ac:dyDescent="0.35">
      <c r="A408" s="139" t="s">
        <v>181</v>
      </c>
      <c r="B408" s="52">
        <v>8163</v>
      </c>
      <c r="C408" s="2"/>
      <c r="D408" s="2"/>
      <c r="E408" s="2"/>
      <c r="F408" s="2"/>
      <c r="G408" s="2" t="s">
        <v>240</v>
      </c>
      <c r="H408" s="37" t="s">
        <v>48</v>
      </c>
    </row>
    <row r="409" spans="1:8" x14ac:dyDescent="0.35">
      <c r="A409" s="140"/>
      <c r="B409" s="53"/>
      <c r="C409" s="3"/>
      <c r="D409" s="3"/>
      <c r="E409" s="3"/>
      <c r="F409" s="3"/>
      <c r="G409" s="3" t="s">
        <v>241</v>
      </c>
      <c r="H409" s="19"/>
    </row>
    <row r="410" spans="1:8" x14ac:dyDescent="0.35">
      <c r="A410" s="166" t="s">
        <v>344</v>
      </c>
      <c r="B410" s="167"/>
      <c r="C410" s="168"/>
      <c r="D410" s="168"/>
      <c r="E410" s="168"/>
      <c r="F410" s="168"/>
      <c r="G410" s="168"/>
      <c r="H410" s="169"/>
    </row>
    <row r="411" spans="1:8" ht="15" customHeight="1" x14ac:dyDescent="0.35">
      <c r="A411" s="139" t="s">
        <v>294</v>
      </c>
      <c r="B411" s="52">
        <f t="shared" ref="B411:H412" si="3">IF(B402="","",B402)</f>
        <v>8183</v>
      </c>
      <c r="C411" s="2" t="str">
        <f t="shared" si="3"/>
        <v/>
      </c>
      <c r="D411" s="2" t="str">
        <f t="shared" si="3"/>
        <v>3-7</v>
      </c>
      <c r="E411" s="2" t="str">
        <f t="shared" si="3"/>
        <v/>
      </c>
      <c r="F411" s="2" t="str">
        <f t="shared" si="3"/>
        <v/>
      </c>
      <c r="G411" s="2" t="str">
        <f t="shared" si="3"/>
        <v/>
      </c>
      <c r="H411" s="37" t="str">
        <f t="shared" si="3"/>
        <v>Κ. Πραματάρη</v>
      </c>
    </row>
    <row r="412" spans="1:8" x14ac:dyDescent="0.35">
      <c r="A412" s="140"/>
      <c r="B412" s="62" t="str">
        <f t="shared" si="3"/>
        <v/>
      </c>
      <c r="C412" s="4" t="str">
        <f t="shared" si="3"/>
        <v/>
      </c>
      <c r="D412" s="4" t="str">
        <f t="shared" si="3"/>
        <v>Α32</v>
      </c>
      <c r="E412" s="4" t="str">
        <f t="shared" si="3"/>
        <v/>
      </c>
      <c r="F412" s="4" t="str">
        <f t="shared" si="3"/>
        <v/>
      </c>
      <c r="G412" s="4" t="str">
        <f t="shared" si="3"/>
        <v/>
      </c>
      <c r="H412" s="19" t="str">
        <f t="shared" si="3"/>
        <v>Γ. Λεκάκος</v>
      </c>
    </row>
    <row r="413" spans="1:8" ht="15" customHeight="1" x14ac:dyDescent="0.35">
      <c r="A413" s="139" t="s">
        <v>669</v>
      </c>
      <c r="B413" s="52">
        <v>8137</v>
      </c>
      <c r="C413" s="2"/>
      <c r="D413" s="2"/>
      <c r="E413" s="2"/>
      <c r="F413" s="2" t="s">
        <v>45</v>
      </c>
      <c r="G413" s="2"/>
      <c r="H413" s="37" t="s">
        <v>56</v>
      </c>
    </row>
    <row r="414" spans="1:8" x14ac:dyDescent="0.35">
      <c r="A414" s="140"/>
      <c r="B414" s="54"/>
      <c r="C414" s="4"/>
      <c r="D414" s="4"/>
      <c r="E414" s="4"/>
      <c r="F414" s="4" t="s">
        <v>394</v>
      </c>
      <c r="G414" s="4"/>
      <c r="H414" s="19"/>
    </row>
    <row r="415" spans="1:8" ht="15" customHeight="1" x14ac:dyDescent="0.35">
      <c r="A415" s="139" t="s">
        <v>385</v>
      </c>
      <c r="B415" s="52">
        <v>8185</v>
      </c>
      <c r="C415" s="2"/>
      <c r="D415" s="2" t="s">
        <v>15</v>
      </c>
      <c r="E415" s="2" t="s">
        <v>15</v>
      </c>
      <c r="F415" s="2"/>
      <c r="G415" s="2"/>
      <c r="H415" s="37" t="s">
        <v>338</v>
      </c>
    </row>
    <row r="416" spans="1:8" x14ac:dyDescent="0.35">
      <c r="A416" s="140"/>
      <c r="B416" s="54"/>
      <c r="C416" s="4"/>
      <c r="D416" s="4" t="s">
        <v>394</v>
      </c>
      <c r="E416" s="4" t="s">
        <v>357</v>
      </c>
      <c r="F416" s="4"/>
      <c r="G416" s="4"/>
      <c r="H416" s="19"/>
    </row>
    <row r="417" spans="1:12" x14ac:dyDescent="0.35">
      <c r="A417" s="166" t="s">
        <v>185</v>
      </c>
      <c r="B417" s="167"/>
      <c r="C417" s="167"/>
      <c r="D417" s="167"/>
      <c r="E417" s="167"/>
      <c r="F417" s="167"/>
      <c r="G417" s="167"/>
      <c r="H417" s="177"/>
    </row>
    <row r="418" spans="1:12" x14ac:dyDescent="0.35">
      <c r="A418" s="139" t="s">
        <v>670</v>
      </c>
      <c r="B418" s="52">
        <v>8133</v>
      </c>
      <c r="C418" s="2" t="s">
        <v>13</v>
      </c>
      <c r="D418" s="2"/>
      <c r="E418" s="2"/>
      <c r="F418" s="2" t="s">
        <v>12</v>
      </c>
      <c r="G418" s="2"/>
      <c r="H418" s="37" t="s">
        <v>53</v>
      </c>
    </row>
    <row r="419" spans="1:12" x14ac:dyDescent="0.35">
      <c r="A419" s="140"/>
      <c r="B419" s="53"/>
      <c r="C419" s="3" t="s">
        <v>358</v>
      </c>
      <c r="D419" s="3"/>
      <c r="E419" s="3"/>
      <c r="F419" s="3" t="s">
        <v>394</v>
      </c>
      <c r="G419" s="3"/>
      <c r="H419" s="19"/>
    </row>
    <row r="420" spans="1:12" ht="15" customHeight="1" x14ac:dyDescent="0.35">
      <c r="A420" s="139" t="s">
        <v>186</v>
      </c>
      <c r="B420" s="52">
        <v>8159</v>
      </c>
      <c r="C420" s="2"/>
      <c r="D420" s="2"/>
      <c r="E420" s="2" t="s">
        <v>18</v>
      </c>
      <c r="F420" s="2"/>
      <c r="G420" s="2"/>
      <c r="H420" s="37" t="s">
        <v>452</v>
      </c>
    </row>
    <row r="421" spans="1:12" x14ac:dyDescent="0.35">
      <c r="A421" s="140"/>
      <c r="B421" s="53"/>
      <c r="C421" s="3"/>
      <c r="D421" s="3"/>
      <c r="E421" s="3" t="s">
        <v>23</v>
      </c>
      <c r="F421" s="3"/>
      <c r="G421" s="3"/>
      <c r="H421" s="19"/>
    </row>
    <row r="422" spans="1:12" x14ac:dyDescent="0.35">
      <c r="A422" s="166" t="s">
        <v>354</v>
      </c>
      <c r="B422" s="167"/>
      <c r="C422" s="168"/>
      <c r="D422" s="168"/>
      <c r="E422" s="168"/>
      <c r="F422" s="168"/>
      <c r="G422" s="168"/>
      <c r="H422" s="169"/>
    </row>
    <row r="423" spans="1:12" x14ac:dyDescent="0.35">
      <c r="A423" s="139" t="s">
        <v>187</v>
      </c>
      <c r="B423" s="52">
        <v>8139</v>
      </c>
      <c r="C423" s="2" t="s">
        <v>240</v>
      </c>
      <c r="D423" s="2"/>
      <c r="E423" s="2"/>
      <c r="F423" s="2"/>
      <c r="G423" s="2"/>
      <c r="H423" s="37" t="s">
        <v>570</v>
      </c>
    </row>
    <row r="424" spans="1:12" x14ac:dyDescent="0.35">
      <c r="A424" s="141"/>
      <c r="B424" s="54"/>
      <c r="C424" s="4" t="s">
        <v>241</v>
      </c>
      <c r="D424" s="4"/>
      <c r="E424" s="4"/>
      <c r="F424" s="4"/>
      <c r="G424" s="4"/>
      <c r="H424" s="18" t="s">
        <v>51</v>
      </c>
    </row>
    <row r="425" spans="1:12" x14ac:dyDescent="0.35">
      <c r="A425" s="139" t="s">
        <v>345</v>
      </c>
      <c r="B425" s="52">
        <v>8150</v>
      </c>
      <c r="C425" s="2" t="s">
        <v>45</v>
      </c>
      <c r="D425" s="2"/>
      <c r="E425" s="2"/>
      <c r="F425" s="2"/>
      <c r="G425" s="2"/>
      <c r="H425" s="37" t="s">
        <v>304</v>
      </c>
      <c r="L425" s="108"/>
    </row>
    <row r="426" spans="1:12" x14ac:dyDescent="0.35">
      <c r="A426" s="165"/>
      <c r="B426" s="57"/>
      <c r="C426" s="13" t="s">
        <v>241</v>
      </c>
      <c r="D426" s="13"/>
      <c r="E426" s="13"/>
      <c r="F426" s="13"/>
      <c r="G426" s="13"/>
      <c r="H426" s="73"/>
    </row>
    <row r="428" spans="1:12" ht="27.75" customHeight="1" x14ac:dyDescent="0.35">
      <c r="A428"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428" s="163"/>
      <c r="C428" s="164"/>
      <c r="D428" s="164"/>
      <c r="E428" s="164"/>
      <c r="F428" s="164"/>
      <c r="G428" s="164"/>
      <c r="H428" s="164"/>
    </row>
    <row r="429" spans="1:12" x14ac:dyDescent="0.35">
      <c r="A429" s="104" t="s">
        <v>47</v>
      </c>
      <c r="B429" s="105"/>
      <c r="C429" s="106"/>
      <c r="D429" s="106"/>
      <c r="E429" s="106"/>
      <c r="F429" s="106"/>
      <c r="G429" s="106"/>
      <c r="H429" s="107"/>
    </row>
    <row r="430" spans="1:12" x14ac:dyDescent="0.35">
      <c r="A430" s="84" t="s">
        <v>11</v>
      </c>
      <c r="H430" s="87" t="s">
        <v>33</v>
      </c>
    </row>
    <row r="431" spans="1:12" x14ac:dyDescent="0.35">
      <c r="A431" s="88" t="s">
        <v>0</v>
      </c>
      <c r="B431" s="89"/>
      <c r="C431" s="90" t="s">
        <v>1</v>
      </c>
      <c r="D431" s="90" t="s">
        <v>2</v>
      </c>
      <c r="E431" s="90" t="s">
        <v>3</v>
      </c>
      <c r="F431" s="90" t="s">
        <v>4</v>
      </c>
      <c r="G431" s="90" t="s">
        <v>5</v>
      </c>
      <c r="H431" s="91" t="s">
        <v>6</v>
      </c>
    </row>
    <row r="432" spans="1:12" ht="15" customHeight="1" x14ac:dyDescent="0.35">
      <c r="A432" s="156" t="s">
        <v>133</v>
      </c>
      <c r="B432" s="157"/>
      <c r="C432" s="157"/>
      <c r="D432" s="157"/>
      <c r="E432" s="157"/>
      <c r="F432" s="157"/>
      <c r="G432" s="158"/>
      <c r="H432" s="159"/>
    </row>
    <row r="433" spans="1:8" x14ac:dyDescent="0.35">
      <c r="A433" s="146" t="s">
        <v>188</v>
      </c>
      <c r="B433" s="147"/>
      <c r="C433" s="148"/>
      <c r="D433" s="148"/>
      <c r="E433" s="148"/>
      <c r="F433" s="148"/>
      <c r="G433" s="148"/>
      <c r="H433" s="149"/>
    </row>
    <row r="434" spans="1:8" ht="15" customHeight="1" x14ac:dyDescent="0.35">
      <c r="A434" s="139" t="s">
        <v>189</v>
      </c>
      <c r="B434" s="52">
        <v>8131</v>
      </c>
      <c r="C434" s="2"/>
      <c r="D434" s="2"/>
      <c r="E434" s="2"/>
      <c r="F434" s="2" t="s">
        <v>18</v>
      </c>
      <c r="G434" s="2"/>
      <c r="H434" s="37" t="s">
        <v>48</v>
      </c>
    </row>
    <row r="435" spans="1:8" x14ac:dyDescent="0.35">
      <c r="A435" s="140"/>
      <c r="B435" s="54"/>
      <c r="C435" s="4"/>
      <c r="D435" s="4"/>
      <c r="E435" s="3"/>
      <c r="F435" s="4" t="s">
        <v>23</v>
      </c>
      <c r="G435" s="4"/>
      <c r="H435" s="19"/>
    </row>
    <row r="436" spans="1:8" ht="15" customHeight="1" x14ac:dyDescent="0.35">
      <c r="A436" s="139" t="s">
        <v>604</v>
      </c>
      <c r="B436" s="52">
        <v>8197</v>
      </c>
      <c r="C436" s="2"/>
      <c r="D436" s="2"/>
      <c r="E436" s="2"/>
      <c r="F436" s="2"/>
      <c r="G436" s="2" t="s">
        <v>340</v>
      </c>
      <c r="H436" s="37" t="s">
        <v>51</v>
      </c>
    </row>
    <row r="437" spans="1:8" ht="15" customHeight="1" x14ac:dyDescent="0.35">
      <c r="A437" s="141"/>
      <c r="B437" s="54"/>
      <c r="C437" s="4"/>
      <c r="D437" s="4"/>
      <c r="E437" s="4"/>
      <c r="F437" s="4"/>
      <c r="G437" s="4" t="s">
        <v>361</v>
      </c>
      <c r="H437" s="18" t="s">
        <v>605</v>
      </c>
    </row>
    <row r="438" spans="1:8" x14ac:dyDescent="0.35">
      <c r="A438" s="140"/>
      <c r="B438" s="54"/>
      <c r="C438" s="4"/>
      <c r="D438" s="4"/>
      <c r="E438" s="4"/>
      <c r="F438" s="4"/>
      <c r="G438" s="4"/>
      <c r="H438" s="19" t="s">
        <v>338</v>
      </c>
    </row>
    <row r="439" spans="1:8" ht="15" customHeight="1" x14ac:dyDescent="0.35">
      <c r="A439" s="139" t="s">
        <v>180</v>
      </c>
      <c r="B439" s="52">
        <v>8151</v>
      </c>
      <c r="C439" s="2"/>
      <c r="D439" s="2"/>
      <c r="E439" s="2"/>
      <c r="F439" s="2" t="s">
        <v>240</v>
      </c>
      <c r="G439" s="2"/>
      <c r="H439" s="37" t="s">
        <v>51</v>
      </c>
    </row>
    <row r="440" spans="1:8" x14ac:dyDescent="0.35">
      <c r="A440" s="140"/>
      <c r="B440" s="53"/>
      <c r="C440" s="3"/>
      <c r="D440" s="3"/>
      <c r="E440" s="3"/>
      <c r="F440" s="3" t="s">
        <v>361</v>
      </c>
      <c r="G440" s="3"/>
      <c r="H440" s="19" t="s">
        <v>536</v>
      </c>
    </row>
    <row r="441" spans="1:8" x14ac:dyDescent="0.35">
      <c r="A441" s="146" t="s">
        <v>28</v>
      </c>
      <c r="B441" s="147"/>
      <c r="C441" s="148"/>
      <c r="D441" s="148"/>
      <c r="E441" s="148"/>
      <c r="F441" s="148"/>
      <c r="G441" s="148"/>
      <c r="H441" s="149"/>
    </row>
    <row r="442" spans="1:8" x14ac:dyDescent="0.35">
      <c r="A442" s="139" t="s">
        <v>180</v>
      </c>
      <c r="B442" s="52">
        <v>8151</v>
      </c>
      <c r="C442" s="2"/>
      <c r="D442" s="2" t="s">
        <v>17</v>
      </c>
      <c r="E442" s="2"/>
      <c r="F442" s="2"/>
      <c r="G442" s="2"/>
      <c r="H442" s="37" t="s">
        <v>51</v>
      </c>
    </row>
    <row r="443" spans="1:8" x14ac:dyDescent="0.35">
      <c r="A443" s="140"/>
      <c r="B443" s="53"/>
      <c r="C443" s="3"/>
      <c r="D443" s="3" t="s">
        <v>23</v>
      </c>
      <c r="E443" s="3"/>
      <c r="F443" s="3"/>
      <c r="G443" s="3"/>
      <c r="H443" s="19" t="s">
        <v>536</v>
      </c>
    </row>
    <row r="444" spans="1:8" ht="15" customHeight="1" x14ac:dyDescent="0.35">
      <c r="A444" s="139" t="s">
        <v>385</v>
      </c>
      <c r="B444" s="52">
        <v>8185</v>
      </c>
      <c r="C444" s="2"/>
      <c r="D444" s="2"/>
      <c r="E444" s="2"/>
      <c r="F444" s="2" t="s">
        <v>13</v>
      </c>
      <c r="G444" s="2"/>
      <c r="H444" s="37" t="s">
        <v>338</v>
      </c>
    </row>
    <row r="445" spans="1:8" x14ac:dyDescent="0.35">
      <c r="A445" s="140"/>
      <c r="B445" s="54"/>
      <c r="C445" s="4"/>
      <c r="D445" s="4"/>
      <c r="E445" s="4"/>
      <c r="F445" s="4" t="s">
        <v>462</v>
      </c>
      <c r="G445" s="3"/>
      <c r="H445" s="19"/>
    </row>
    <row r="446" spans="1:8" ht="15" customHeight="1" x14ac:dyDescent="0.35">
      <c r="A446" s="139" t="s">
        <v>184</v>
      </c>
      <c r="B446" s="52">
        <v>8167</v>
      </c>
      <c r="C446" s="2" t="s">
        <v>12</v>
      </c>
      <c r="D446" s="2"/>
      <c r="E446" s="2"/>
      <c r="F446" s="2"/>
      <c r="G446" s="2"/>
      <c r="H446" s="37" t="s">
        <v>183</v>
      </c>
    </row>
    <row r="447" spans="1:8" ht="15.75" customHeight="1" x14ac:dyDescent="0.35">
      <c r="A447" s="140"/>
      <c r="B447" s="53"/>
      <c r="C447" s="3" t="s">
        <v>357</v>
      </c>
      <c r="D447" s="3"/>
      <c r="E447" s="3"/>
      <c r="F447" s="3"/>
      <c r="G447" s="3"/>
      <c r="H447" s="19" t="s">
        <v>429</v>
      </c>
    </row>
    <row r="448" spans="1:8" ht="15" customHeight="1" x14ac:dyDescent="0.35">
      <c r="A448" s="139" t="s">
        <v>181</v>
      </c>
      <c r="B448" s="52">
        <v>8163</v>
      </c>
      <c r="C448" s="2" t="s">
        <v>14</v>
      </c>
      <c r="D448" s="2"/>
      <c r="E448" s="2"/>
      <c r="F448" s="2"/>
      <c r="G448" s="2"/>
      <c r="H448" s="37" t="s">
        <v>48</v>
      </c>
    </row>
    <row r="449" spans="1:10" x14ac:dyDescent="0.35">
      <c r="A449" s="140"/>
      <c r="B449" s="53"/>
      <c r="C449" s="3" t="s">
        <v>361</v>
      </c>
      <c r="D449" s="3"/>
      <c r="E449" s="3"/>
      <c r="F449" s="3"/>
      <c r="G449" s="3"/>
      <c r="H449" s="19"/>
    </row>
    <row r="450" spans="1:10" x14ac:dyDescent="0.35">
      <c r="A450" s="139" t="s">
        <v>345</v>
      </c>
      <c r="B450" s="52">
        <v>8150</v>
      </c>
      <c r="C450" s="2"/>
      <c r="D450" s="2"/>
      <c r="E450" s="2"/>
      <c r="F450" s="2" t="s">
        <v>13</v>
      </c>
      <c r="G450" s="2"/>
      <c r="H450" s="37" t="s">
        <v>177</v>
      </c>
    </row>
    <row r="451" spans="1:10" ht="15" customHeight="1" x14ac:dyDescent="0.35">
      <c r="A451" s="140"/>
      <c r="B451" s="53"/>
      <c r="C451" s="3"/>
      <c r="D451" s="3"/>
      <c r="E451" s="3"/>
      <c r="F451" s="3" t="s">
        <v>645</v>
      </c>
      <c r="G451" s="3"/>
      <c r="H451" s="19"/>
    </row>
    <row r="452" spans="1:10" ht="15" customHeight="1" x14ac:dyDescent="0.35">
      <c r="A452" s="139" t="s">
        <v>604</v>
      </c>
      <c r="B452" s="52">
        <v>8197</v>
      </c>
      <c r="C452" s="2"/>
      <c r="D452" s="2"/>
      <c r="E452" s="2" t="s">
        <v>12</v>
      </c>
      <c r="F452" s="2"/>
      <c r="G452" s="2"/>
      <c r="H452" s="37" t="s">
        <v>51</v>
      </c>
    </row>
    <row r="453" spans="1:10" ht="15" customHeight="1" x14ac:dyDescent="0.35">
      <c r="A453" s="140"/>
      <c r="B453" s="54"/>
      <c r="C453" s="4"/>
      <c r="D453" s="4"/>
      <c r="E453" s="4" t="s">
        <v>462</v>
      </c>
      <c r="F453" s="4"/>
      <c r="G453" s="4"/>
      <c r="H453" s="18"/>
    </row>
    <row r="454" spans="1:10" ht="30.75" customHeight="1" x14ac:dyDescent="0.35">
      <c r="A454" s="146" t="s">
        <v>34</v>
      </c>
      <c r="B454" s="147"/>
      <c r="C454" s="148"/>
      <c r="D454" s="148"/>
      <c r="E454" s="148"/>
      <c r="F454" s="148"/>
      <c r="G454" s="148"/>
      <c r="H454" s="149"/>
    </row>
    <row r="455" spans="1:10" ht="15" customHeight="1" x14ac:dyDescent="0.35">
      <c r="A455" s="139" t="str">
        <f>IF(Παιδαγωγικά!$A$2="","",Παιδαγωγικά!$A$2)</f>
        <v>Εισαγωγή στη Διδακτική Μεθοδολογία-Αναλυτικά Προγράμματα</v>
      </c>
      <c r="B455" s="40">
        <f>B268</f>
        <v>3076</v>
      </c>
      <c r="C455" s="6" t="str">
        <f>IF(Παιδαγωγικά!$C$2="","",Παιδαγωγικά!$C$2)</f>
        <v/>
      </c>
      <c r="D455" s="6" t="str">
        <f>IF(Παιδαγωγικά!$D$2="","",Παιδαγωγικά!$D$2)</f>
        <v/>
      </c>
      <c r="E455" s="6" t="str">
        <f>IF(Παιδαγωγικά!$E$2="","",Παιδαγωγικά!$E$2)</f>
        <v/>
      </c>
      <c r="F455" s="6" t="str">
        <f>IF(Παιδαγωγικά!$F$2="","",Παιδαγωγικά!$F$2)</f>
        <v/>
      </c>
      <c r="G455" s="6" t="str">
        <f>IF(Παιδαγωγικά!$G$2="","",Παιδαγωγικά!$G$2)</f>
        <v>9-11</v>
      </c>
      <c r="H455" s="37" t="str">
        <f>IF(Παιδαγωγικά!$H$2="","",Παιδαγωγικά!$H$2)</f>
        <v>Β. Μπρίνια</v>
      </c>
    </row>
    <row r="456" spans="1:10" ht="17.25" customHeight="1" x14ac:dyDescent="0.35">
      <c r="A456" s="140"/>
      <c r="B456" s="45" t="str">
        <f>B269</f>
        <v/>
      </c>
      <c r="C456" s="12" t="str">
        <f>IF(Παιδαγωγικά!$C$3="","",Παιδαγωγικά!$C$3)</f>
        <v/>
      </c>
      <c r="D456" s="12" t="str">
        <f>IF(Παιδαγωγικά!$D$3="","",Παιδαγωγικά!$D$3)</f>
        <v/>
      </c>
      <c r="E456" s="12" t="str">
        <f>IF(Παιδαγωγικά!$E$3="","",Παιδαγωγικά!$E$3)</f>
        <v/>
      </c>
      <c r="F456" s="12" t="str">
        <f>IF(Παιδαγωγικά!$F$3="","",Παιδαγωγικά!$F$3)</f>
        <v/>
      </c>
      <c r="G456" s="12" t="str">
        <f>IF(Παιδαγωγικά!$G$3="","",Παιδαγωγικά!$G$3)</f>
        <v>Υ3</v>
      </c>
      <c r="H456" s="19" t="str">
        <f>IF(Παιδαγωγικά!$H$3="","",Παιδαγωγικά!$H$3)</f>
        <v/>
      </c>
    </row>
    <row r="457" spans="1:10" ht="15" customHeight="1" x14ac:dyDescent="0.35">
      <c r="A457" s="139" t="str">
        <f>IF(Παιδαγωγικά!$A$4="","",Παιδαγωγικά!$A$4)</f>
        <v>Εισαγωγή στην Παιδαγωγική Επιστήμη</v>
      </c>
      <c r="B457" s="40">
        <f>B270</f>
        <v>3074</v>
      </c>
      <c r="C457" s="6" t="str">
        <f>IF(Παιδαγωγικά!$C$4="","",Παιδαγωγικά!$C$4)</f>
        <v>1-3</v>
      </c>
      <c r="D457" s="6" t="str">
        <f>IF(Παιδαγωγικά!$D$4="","",Παιδαγωγικά!$D$4)</f>
        <v/>
      </c>
      <c r="E457" s="6" t="str">
        <f>IF(Παιδαγωγικά!$E$4="","",Παιδαγωγικά!$E$4)</f>
        <v/>
      </c>
      <c r="F457" s="6" t="str">
        <f>IF(Παιδαγωγικά!$F$4="","",Παιδαγωγικά!$F$4)</f>
        <v/>
      </c>
      <c r="G457" s="6" t="str">
        <f>IF(Παιδαγωγικά!$G$4="","",Παιδαγωγικά!$G$4)</f>
        <v/>
      </c>
      <c r="H457" s="37" t="str">
        <f>IF(Παιδαγωγικά!$H$4="","",Παιδαγωγικά!$H$4)</f>
        <v>ΘΑ ΑΝΑΚΟΙΝΩΘΕΙ</v>
      </c>
    </row>
    <row r="458" spans="1:10" ht="15.75" customHeight="1" x14ac:dyDescent="0.35">
      <c r="A458" s="140"/>
      <c r="B458" s="45"/>
      <c r="C458" s="12" t="str">
        <f>IF(Παιδαγωγικά!$C$5="","",Παιδαγωγικά!$C$5)</f>
        <v>Υ3</v>
      </c>
      <c r="D458" s="12" t="str">
        <f>IF(Παιδαγωγικά!$D$5="","",Παιδαγωγικά!$D$5)</f>
        <v/>
      </c>
      <c r="E458" s="12" t="str">
        <f>IF(Παιδαγωγικά!$E$5="","",Παιδαγωγικά!$E$5)</f>
        <v/>
      </c>
      <c r="F458" s="12" t="str">
        <f>IF(Παιδαγωγικά!$F$5="","",Παιδαγωγικά!$F$5)</f>
        <v/>
      </c>
      <c r="G458" s="12" t="str">
        <f>IF(Παιδαγωγικά!$G$5="","",Παιδαγωγικά!$G$5)</f>
        <v/>
      </c>
      <c r="H458" s="19" t="str">
        <f>IF(Παιδαγωγικά!$H$5="","",Παιδαγωγικά!$H$5)</f>
        <v/>
      </c>
    </row>
    <row r="459" spans="1:10" ht="15" customHeight="1" x14ac:dyDescent="0.35">
      <c r="A459" s="139" t="str">
        <f>IF(Παιδαγωγικά!$A$6="","",Παιδαγωγικά!$A$6)</f>
        <v>Εκπαιδευτική Αξιολόγηση</v>
      </c>
      <c r="B459" s="40">
        <f>B272</f>
        <v>3078</v>
      </c>
      <c r="C459" s="6" t="str">
        <f>IF(Παιδαγωγικά!$C$6="","",Παιδαγωγικά!$C$6)</f>
        <v>11-1</v>
      </c>
      <c r="D459" s="6" t="str">
        <f>IF(Παιδαγωγικά!$D$6="","",Παιδαγωγικά!$D$6)</f>
        <v/>
      </c>
      <c r="E459" s="6" t="str">
        <f>IF(Παιδαγωγικά!$E$6="","",Παιδαγωγικά!$E$6)</f>
        <v/>
      </c>
      <c r="F459" s="6" t="str">
        <f>IF(Παιδαγωγικά!$F$6="","",Παιδαγωγικά!$F$6)</f>
        <v/>
      </c>
      <c r="G459" s="6" t="str">
        <f>IF(Παιδαγωγικά!$G$6="","",Παιδαγωγικά!$G$6)</f>
        <v/>
      </c>
      <c r="H459" s="37" t="str">
        <f>IF(Παιδαγωγικά!$H$6="","",Παιδαγωγικά!$H$6)</f>
        <v>Ε. Κωσταρά</v>
      </c>
    </row>
    <row r="460" spans="1:10" x14ac:dyDescent="0.35">
      <c r="A460" s="140"/>
      <c r="B460" s="45"/>
      <c r="C460" s="12" t="str">
        <f>IF(Παιδαγωγικά!$C$7="","",Παιδαγωγικά!$C$7)</f>
        <v>Υ3</v>
      </c>
      <c r="D460" s="12" t="str">
        <f>IF(Παιδαγωγικά!$D$7="","",Παιδαγωγικά!$D$7)</f>
        <v/>
      </c>
      <c r="E460" s="12" t="str">
        <f>IF(Παιδαγωγικά!$E$7="","",Παιδαγωγικά!$E$7)</f>
        <v/>
      </c>
      <c r="F460" s="12" t="str">
        <f>IF(Παιδαγωγικά!$F$7="","",Παιδαγωγικά!$F$7)</f>
        <v/>
      </c>
      <c r="G460" s="12" t="str">
        <f>IF(Παιδαγωγικά!$G$7="","",Παιδαγωγικά!$G$7)</f>
        <v/>
      </c>
      <c r="H460" s="19" t="str">
        <f>IF(Παιδαγωγικά!$H$7="","",Παιδαγωγικά!$H$7)</f>
        <v/>
      </c>
    </row>
    <row r="461" spans="1:10" ht="15" customHeight="1" x14ac:dyDescent="0.35">
      <c r="A461" s="139" t="str">
        <f>IF(Παιδαγωγικά!$A$8="","",Παιδαγωγικά!$A$8)</f>
        <v>Οργάνωση και Διοίκηση της Εκπαίδευσης και των Εκπαιδευτικών Μονάδων</v>
      </c>
      <c r="B461" s="40">
        <f>B274</f>
        <v>3075</v>
      </c>
      <c r="C461" s="6" t="str">
        <f>IF(Παιδαγωγικά!$C$8="","",Παιδαγωγικά!$C$8)</f>
        <v>9-11</v>
      </c>
      <c r="D461" s="6" t="str">
        <f>IF(Παιδαγωγικά!$D$8="","",Παιδαγωγικά!$D$8)</f>
        <v/>
      </c>
      <c r="E461" s="6" t="str">
        <f>IF(Παιδαγωγικά!$E$8="","",Παιδαγωγικά!$E$8)</f>
        <v/>
      </c>
      <c r="F461" s="6" t="str">
        <f>IF(Παιδαγωγικά!$F$8="","",Παιδαγωγικά!$F$8)</f>
        <v/>
      </c>
      <c r="G461" s="6" t="str">
        <f>IF(Παιδαγωγικά!$G$8="","",Παιδαγωγικά!$G$8)</f>
        <v/>
      </c>
      <c r="H461" s="37" t="str">
        <f>IF(Παιδαγωγικά!$H$8="","",Παιδαγωγικά!$H$8)</f>
        <v>Ε. Παυλάκης</v>
      </c>
    </row>
    <row r="462" spans="1:10" x14ac:dyDescent="0.35">
      <c r="A462" s="140"/>
      <c r="B462" s="45"/>
      <c r="C462" s="12" t="str">
        <f>IF(Παιδαγωγικά!$C$9="","",Παιδαγωγικά!$C$9)</f>
        <v>Υ3</v>
      </c>
      <c r="D462" s="12" t="str">
        <f>IF(Παιδαγωγικά!$D$9="","",Παιδαγωγικά!$D$9)</f>
        <v/>
      </c>
      <c r="E462" s="12" t="str">
        <f>IF(Παιδαγωγικά!$E$9="","",Παιδαγωγικά!$E$9)</f>
        <v/>
      </c>
      <c r="F462" s="12" t="str">
        <f>IF(Παιδαγωγικά!$F$9="","",Παιδαγωγικά!$F$9)</f>
        <v/>
      </c>
      <c r="G462" s="12" t="str">
        <f>IF(Παιδαγωγικά!$G$9="","",Παιδαγωγικά!$G$9)</f>
        <v/>
      </c>
      <c r="H462" s="19" t="str">
        <f>IF(Παιδαγωγικά!$H$9="","",Παιδαγωγικά!$H$9)</f>
        <v/>
      </c>
    </row>
    <row r="463" spans="1:10" x14ac:dyDescent="0.35">
      <c r="A463" s="139" t="str">
        <f>IF(Παιδαγωγικά!$A$10="","",Παιδαγωγικά!$A$10)</f>
        <v>Πρακτική Άσκηση στη Διδασκαλία Ι</v>
      </c>
      <c r="B463" s="40">
        <f>B276</f>
        <v>3070</v>
      </c>
      <c r="C463" s="6" t="str">
        <f>IF(Παιδαγωγικά!$C$10="","",Παιδαγωγικά!$C$10)</f>
        <v/>
      </c>
      <c r="D463" s="6" t="str">
        <f>IF(Παιδαγωγικά!$D$10="","",Παιδαγωγικά!$D$10)</f>
        <v/>
      </c>
      <c r="E463" s="6" t="str">
        <f>IF(Παιδαγωγικά!$E$10="","",Παιδαγωγικά!$E$10)</f>
        <v/>
      </c>
      <c r="F463" s="6" t="str">
        <f>IF(Παιδαγωγικά!$F$10="","",Παιδαγωγικά!$F$10)</f>
        <v/>
      </c>
      <c r="G463" s="6" t="str">
        <f>IF(Παιδαγωγικά!G10="","",Παιδαγωγικά!G10)</f>
        <v>11-5</v>
      </c>
      <c r="H463" s="37" t="str">
        <f>IF(Παιδαγωγικά!$H$10="","",Παιδαγωγικά!$H$10)</f>
        <v>Β. Μπρίνια</v>
      </c>
      <c r="J463" s="94" t="s">
        <v>40</v>
      </c>
    </row>
    <row r="464" spans="1:10" x14ac:dyDescent="0.35">
      <c r="A464" s="165"/>
      <c r="B464" s="46" t="str">
        <f>IF(Παιδαγωγικά!$C$11="","",Παιδαγωγικά!$C$11)</f>
        <v/>
      </c>
      <c r="C464" s="13" t="str">
        <f>IF(Παιδαγωγικά!$C$11="","",Παιδαγωγικά!$C$11)</f>
        <v/>
      </c>
      <c r="D464" s="13" t="str">
        <f>IF(Παιδαγωγικά!$D$11="","",Παιδαγωγικά!$D$11)</f>
        <v/>
      </c>
      <c r="E464" s="13" t="str">
        <f>IF(Παιδαγωγικά!$E$11="","",Παιδαγωγικά!$E$11)</f>
        <v/>
      </c>
      <c r="F464" s="13" t="str">
        <f>IF(Παιδαγωγικά!$F$11="","",Παιδαγωγικά!$F$11)</f>
        <v/>
      </c>
      <c r="G464" s="13" t="str">
        <f>IF(Παιδαγωγικά!G11="","",Παιδαγωγικά!G11)</f>
        <v>Υ3</v>
      </c>
      <c r="H464" s="73" t="str">
        <f>IF(Παιδαγωγικά!$H$11="","",Παιδαγωγικά!$H$11)</f>
        <v/>
      </c>
    </row>
    <row r="466" spans="1:8" ht="27.75" customHeight="1" x14ac:dyDescent="0.35">
      <c r="A466"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466" s="163"/>
      <c r="C466" s="164"/>
      <c r="D466" s="164"/>
      <c r="E466" s="164"/>
      <c r="F466" s="164"/>
      <c r="G466" s="164"/>
      <c r="H466" s="164"/>
    </row>
    <row r="467" spans="1:8" x14ac:dyDescent="0.35">
      <c r="A467" s="104" t="s">
        <v>58</v>
      </c>
      <c r="B467" s="105"/>
      <c r="C467" s="106"/>
      <c r="D467" s="106"/>
      <c r="E467" s="106"/>
      <c r="F467" s="106"/>
      <c r="G467" s="106"/>
      <c r="H467" s="107"/>
    </row>
    <row r="468" spans="1:8" x14ac:dyDescent="0.35">
      <c r="A468" s="84" t="s">
        <v>11</v>
      </c>
      <c r="H468" s="87" t="s">
        <v>20</v>
      </c>
    </row>
    <row r="469" spans="1:8" ht="15" customHeight="1" thickTop="1" x14ac:dyDescent="0.35">
      <c r="A469" s="88" t="s">
        <v>0</v>
      </c>
      <c r="B469" s="89"/>
      <c r="C469" s="90" t="s">
        <v>1</v>
      </c>
      <c r="D469" s="90" t="s">
        <v>2</v>
      </c>
      <c r="E469" s="90" t="s">
        <v>3</v>
      </c>
      <c r="F469" s="90" t="s">
        <v>4</v>
      </c>
      <c r="G469" s="90" t="s">
        <v>5</v>
      </c>
      <c r="H469" s="91" t="s">
        <v>6</v>
      </c>
    </row>
    <row r="470" spans="1:8" x14ac:dyDescent="0.35">
      <c r="A470" s="156" t="s">
        <v>122</v>
      </c>
      <c r="B470" s="157"/>
      <c r="C470" s="157"/>
      <c r="D470" s="157"/>
      <c r="E470" s="157"/>
      <c r="F470" s="157"/>
      <c r="G470" s="158"/>
      <c r="H470" s="159"/>
    </row>
    <row r="471" spans="1:8" ht="15" customHeight="1" x14ac:dyDescent="0.35">
      <c r="A471" s="139" t="s">
        <v>457</v>
      </c>
      <c r="B471" s="52">
        <v>2111</v>
      </c>
      <c r="C471" s="2"/>
      <c r="D471" s="2"/>
      <c r="E471" s="2" t="s">
        <v>15</v>
      </c>
      <c r="F471" s="2" t="s">
        <v>15</v>
      </c>
      <c r="G471" s="2"/>
      <c r="H471" s="37" t="s">
        <v>95</v>
      </c>
    </row>
    <row r="472" spans="1:8" x14ac:dyDescent="0.35">
      <c r="A472" s="160"/>
      <c r="B472" s="55"/>
      <c r="C472" s="4"/>
      <c r="D472" s="4"/>
      <c r="E472" s="4" t="s">
        <v>485</v>
      </c>
      <c r="F472" s="4" t="s">
        <v>25</v>
      </c>
      <c r="G472" s="4"/>
      <c r="H472" s="18"/>
    </row>
    <row r="473" spans="1:8" ht="15" customHeight="1" x14ac:dyDescent="0.35">
      <c r="A473" s="141" t="s">
        <v>458</v>
      </c>
      <c r="B473" s="54">
        <v>2111</v>
      </c>
      <c r="C473" s="4"/>
      <c r="D473" s="4" t="s">
        <v>240</v>
      </c>
      <c r="E473" s="4"/>
      <c r="F473" s="4"/>
      <c r="G473" s="4"/>
      <c r="H473" s="18" t="s">
        <v>395</v>
      </c>
    </row>
    <row r="474" spans="1:8" x14ac:dyDescent="0.35">
      <c r="A474" s="162"/>
      <c r="B474" s="56"/>
      <c r="C474" s="3"/>
      <c r="D474" s="4" t="s">
        <v>485</v>
      </c>
      <c r="E474" s="3"/>
      <c r="F474" s="3"/>
      <c r="G474" s="3"/>
      <c r="H474" s="19"/>
    </row>
    <row r="475" spans="1:8" ht="15" customHeight="1" x14ac:dyDescent="0.35">
      <c r="A475" s="139" t="s">
        <v>190</v>
      </c>
      <c r="B475" s="52">
        <v>2113</v>
      </c>
      <c r="C475" s="2"/>
      <c r="D475" s="2" t="s">
        <v>17</v>
      </c>
      <c r="E475" s="2" t="s">
        <v>17</v>
      </c>
      <c r="F475" s="2"/>
      <c r="G475" s="2"/>
      <c r="H475" s="37" t="s">
        <v>499</v>
      </c>
    </row>
    <row r="476" spans="1:8" x14ac:dyDescent="0.35">
      <c r="A476" s="160"/>
      <c r="B476" s="55"/>
      <c r="C476" s="4"/>
      <c r="D476" s="4" t="s">
        <v>485</v>
      </c>
      <c r="E476" s="4" t="s">
        <v>485</v>
      </c>
      <c r="F476" s="4"/>
      <c r="G476" s="4"/>
      <c r="H476" s="18"/>
    </row>
    <row r="477" spans="1:8" ht="15" customHeight="1" x14ac:dyDescent="0.35">
      <c r="A477" s="141" t="s">
        <v>191</v>
      </c>
      <c r="B477" s="54">
        <v>2113</v>
      </c>
      <c r="C477" s="4" t="s">
        <v>17</v>
      </c>
      <c r="D477" s="4"/>
      <c r="E477" s="4"/>
      <c r="F477" s="4"/>
      <c r="G477" s="4" t="s">
        <v>17</v>
      </c>
      <c r="H477" s="18" t="s">
        <v>499</v>
      </c>
    </row>
    <row r="478" spans="1:8" x14ac:dyDescent="0.35">
      <c r="A478" s="162"/>
      <c r="B478" s="55"/>
      <c r="C478" s="4" t="s">
        <v>485</v>
      </c>
      <c r="D478" s="4"/>
      <c r="E478" s="3"/>
      <c r="F478" s="3"/>
      <c r="G478" s="3" t="s">
        <v>485</v>
      </c>
      <c r="H478" s="19"/>
    </row>
    <row r="479" spans="1:8" ht="15" customHeight="1" x14ac:dyDescent="0.35">
      <c r="A479" s="139" t="s">
        <v>584</v>
      </c>
      <c r="B479" s="52">
        <v>2121</v>
      </c>
      <c r="C479" s="2"/>
      <c r="D479" s="2"/>
      <c r="E479" s="2"/>
      <c r="F479" s="2"/>
      <c r="G479" s="2" t="s">
        <v>240</v>
      </c>
      <c r="H479" s="37" t="s">
        <v>431</v>
      </c>
    </row>
    <row r="480" spans="1:8" x14ac:dyDescent="0.35">
      <c r="A480" s="140"/>
      <c r="B480" s="54"/>
      <c r="C480" s="4"/>
      <c r="D480" s="4"/>
      <c r="E480" s="3"/>
      <c r="F480" s="4"/>
      <c r="G480" s="4" t="s">
        <v>7</v>
      </c>
      <c r="H480" s="19"/>
    </row>
    <row r="481" spans="1:8" ht="15" customHeight="1" x14ac:dyDescent="0.35">
      <c r="A481" s="139" t="s">
        <v>433</v>
      </c>
      <c r="B481" s="52">
        <v>2115</v>
      </c>
      <c r="C481" s="2"/>
      <c r="D481" s="2"/>
      <c r="E481" s="2" t="s">
        <v>13</v>
      </c>
      <c r="F481" s="2" t="s">
        <v>14</v>
      </c>
      <c r="G481" s="2"/>
      <c r="H481" s="37" t="s">
        <v>363</v>
      </c>
    </row>
    <row r="482" spans="1:8" x14ac:dyDescent="0.35">
      <c r="A482" s="141"/>
      <c r="B482" s="54"/>
      <c r="C482" s="4"/>
      <c r="D482" s="4"/>
      <c r="E482" s="4" t="s">
        <v>346</v>
      </c>
      <c r="F482" s="4" t="s">
        <v>346</v>
      </c>
      <c r="G482" s="4"/>
      <c r="H482" s="18"/>
    </row>
    <row r="483" spans="1:8" ht="15" customHeight="1" x14ac:dyDescent="0.35">
      <c r="A483" s="141" t="s">
        <v>524</v>
      </c>
      <c r="B483" s="54">
        <v>2115</v>
      </c>
      <c r="C483" s="4"/>
      <c r="D483" s="4"/>
      <c r="E483" s="4" t="s">
        <v>14</v>
      </c>
      <c r="F483" s="4" t="s">
        <v>13</v>
      </c>
      <c r="G483" s="4"/>
      <c r="H483" s="18" t="s">
        <v>363</v>
      </c>
    </row>
    <row r="484" spans="1:8" x14ac:dyDescent="0.35">
      <c r="A484" s="162"/>
      <c r="B484" s="56"/>
      <c r="C484" s="3"/>
      <c r="D484" s="3"/>
      <c r="E484" s="3" t="s">
        <v>7</v>
      </c>
      <c r="F484" s="4" t="s">
        <v>346</v>
      </c>
      <c r="G484" s="3"/>
      <c r="H484" s="19"/>
    </row>
    <row r="485" spans="1:8" ht="15" customHeight="1" x14ac:dyDescent="0.35">
      <c r="A485" s="139" t="s">
        <v>206</v>
      </c>
      <c r="B485" s="52">
        <v>2117</v>
      </c>
      <c r="C485" s="2"/>
      <c r="D485" s="2" t="s">
        <v>15</v>
      </c>
      <c r="E485" s="2"/>
      <c r="F485" s="2" t="s">
        <v>13</v>
      </c>
      <c r="G485" s="2"/>
      <c r="H485" s="37" t="s">
        <v>592</v>
      </c>
    </row>
    <row r="486" spans="1:8" ht="15" customHeight="1" x14ac:dyDescent="0.35">
      <c r="A486" s="141"/>
      <c r="B486" s="54"/>
      <c r="C486" s="4"/>
      <c r="D486" s="4" t="s">
        <v>485</v>
      </c>
      <c r="E486" s="4"/>
      <c r="F486" s="4" t="s">
        <v>486</v>
      </c>
      <c r="G486" s="4"/>
      <c r="H486" s="18"/>
    </row>
    <row r="487" spans="1:8" ht="15" customHeight="1" x14ac:dyDescent="0.35">
      <c r="A487" s="141" t="s">
        <v>206</v>
      </c>
      <c r="B487" s="54">
        <v>2117</v>
      </c>
      <c r="C487" s="4"/>
      <c r="D487" s="4" t="s">
        <v>12</v>
      </c>
      <c r="E487" s="4"/>
      <c r="F487" s="4" t="s">
        <v>12</v>
      </c>
      <c r="G487" s="4"/>
      <c r="H487" s="18" t="s">
        <v>592</v>
      </c>
    </row>
    <row r="488" spans="1:8" x14ac:dyDescent="0.35">
      <c r="A488" s="162"/>
      <c r="B488" s="54"/>
      <c r="C488" s="4"/>
      <c r="D488" s="4" t="s">
        <v>485</v>
      </c>
      <c r="E488" s="4"/>
      <c r="F488" s="4" t="s">
        <v>486</v>
      </c>
      <c r="G488" s="4"/>
      <c r="H488" s="18"/>
    </row>
    <row r="489" spans="1:8" ht="15" customHeight="1" x14ac:dyDescent="0.35">
      <c r="A489" s="146" t="s">
        <v>11</v>
      </c>
      <c r="B489" s="147"/>
      <c r="C489" s="148"/>
      <c r="D489" s="148"/>
      <c r="E489" s="148"/>
      <c r="F489" s="148"/>
      <c r="G489" s="148"/>
      <c r="H489" s="149"/>
    </row>
    <row r="490" spans="1:8" x14ac:dyDescent="0.35">
      <c r="A490" s="146" t="s">
        <v>60</v>
      </c>
      <c r="B490" s="147"/>
      <c r="C490" s="148"/>
      <c r="D490" s="148"/>
      <c r="E490" s="148"/>
      <c r="F490" s="148"/>
      <c r="G490" s="148"/>
      <c r="H490" s="149"/>
    </row>
    <row r="491" spans="1:8" ht="15" customHeight="1" x14ac:dyDescent="0.35">
      <c r="A491" s="139" t="s">
        <v>162</v>
      </c>
      <c r="B491" s="52" t="s">
        <v>473</v>
      </c>
      <c r="C491" s="6" t="str">
        <f>IF('Ξένες Γλώσσες'!B2="","",'Ξένες Γλώσσες'!B2)</f>
        <v>5-7</v>
      </c>
      <c r="D491" s="6" t="str">
        <f>IF('Ξένες Γλώσσες'!C2="","",'Ξένες Γλώσσες'!C2)</f>
        <v/>
      </c>
      <c r="E491" s="6" t="str">
        <f>IF('Ξένες Γλώσσες'!D2="","",'Ξένες Γλώσσες'!D2)</f>
        <v>7-9</v>
      </c>
      <c r="F491" s="6" t="str">
        <f>IF('Ξένες Γλώσσες'!E2="","",'Ξένες Γλώσσες'!E2)</f>
        <v/>
      </c>
      <c r="G491" s="6" t="str">
        <f>IF('Ξένες Γλώσσες'!F2="","",'Ξένες Γλώσσες'!F2)</f>
        <v/>
      </c>
      <c r="H491" s="37" t="str">
        <f>IF('Ξένες Γλώσσες'!$G$2="","",'Ξένες Γλώσσες'!$G$2)</f>
        <v>Φ. Καραμητρόγλου</v>
      </c>
    </row>
    <row r="492" spans="1:8" x14ac:dyDescent="0.35">
      <c r="A492" s="140"/>
      <c r="B492" s="54"/>
      <c r="C492" s="7" t="str">
        <f>IF('Ξένες Γλώσσες'!B3="","",'Ξένες Γλώσσες'!B3)</f>
        <v>Α25</v>
      </c>
      <c r="D492" s="7" t="str">
        <f>IF('Ξένες Γλώσσες'!C3="","",'Ξένες Γλώσσες'!C3)</f>
        <v/>
      </c>
      <c r="E492" s="7" t="str">
        <f>IF('Ξένες Γλώσσες'!D3="","",'Ξένες Γλώσσες'!D3)</f>
        <v>Α25</v>
      </c>
      <c r="F492" s="7" t="str">
        <f>IF('Ξένες Γλώσσες'!E3="","",'Ξένες Γλώσσες'!E3)</f>
        <v/>
      </c>
      <c r="G492" s="7" t="str">
        <f>IF('Ξένες Γλώσσες'!F3="","",'Ξένες Γλώσσες'!F3)</f>
        <v/>
      </c>
      <c r="H492" s="19" t="str">
        <f>IF('Ξένες Γλώσσες'!$G$3="","",'Ξένες Γλώσσες'!$G$3)</f>
        <v/>
      </c>
    </row>
    <row r="493" spans="1:8" x14ac:dyDescent="0.35">
      <c r="A493" s="139" t="s">
        <v>164</v>
      </c>
      <c r="B493" s="52" t="s">
        <v>474</v>
      </c>
      <c r="C493" s="6" t="str">
        <f>IF('Ξένες Γλώσσες'!B4="","",'Ξένες Γλώσσες'!B4)</f>
        <v>1-3</v>
      </c>
      <c r="D493" s="6" t="str">
        <f>IF('Ξένες Γλώσσες'!C4="","",'Ξένες Γλώσσες'!C4)</f>
        <v/>
      </c>
      <c r="E493" s="6" t="str">
        <f>IF('Ξένες Γλώσσες'!D4="","",'Ξένες Γλώσσες'!D4)</f>
        <v/>
      </c>
      <c r="F493" s="6" t="str">
        <f>IF('Ξένες Γλώσσες'!E4="","",'Ξένες Γλώσσες'!E4)</f>
        <v/>
      </c>
      <c r="G493" s="6" t="str">
        <f>IF('Ξένες Γλώσσες'!F4="","",'Ξένες Γλώσσες'!F4)</f>
        <v>3-5</v>
      </c>
      <c r="H493" s="37" t="str">
        <f>IF('Ξένες Γλώσσες'!$G$4="","",'Ξένες Γλώσσες'!$G$4)</f>
        <v>Φ. Σωφρονίδου</v>
      </c>
    </row>
    <row r="494" spans="1:8" x14ac:dyDescent="0.35">
      <c r="A494" s="140"/>
      <c r="B494" s="54"/>
      <c r="C494" s="7" t="str">
        <f>IF('Ξένες Γλώσσες'!B5="","",'Ξένες Γλώσσες'!B5)</f>
        <v>Τ101</v>
      </c>
      <c r="D494" s="7" t="str">
        <f>IF('Ξένες Γλώσσες'!C5="","",'Ξένες Γλώσσες'!C5)</f>
        <v/>
      </c>
      <c r="E494" s="7" t="str">
        <f>IF('Ξένες Γλώσσες'!D5="","",'Ξένες Γλώσσες'!D5)</f>
        <v/>
      </c>
      <c r="F494" s="7" t="str">
        <f>IF('Ξένες Γλώσσες'!E5="","",'Ξένες Γλώσσες'!E5)</f>
        <v/>
      </c>
      <c r="G494" s="7" t="str">
        <f>IF('Ξένες Γλώσσες'!F5="","",'Ξένες Γλώσσες'!F5)</f>
        <v>Δ102</v>
      </c>
      <c r="H494" s="19" t="str">
        <f>IF('Ξένες Γλώσσες'!$G$5="","",'Ξένες Γλώσσες'!$G$5)</f>
        <v/>
      </c>
    </row>
    <row r="495" spans="1:8" x14ac:dyDescent="0.35">
      <c r="A495" s="139" t="s">
        <v>163</v>
      </c>
      <c r="B495" s="52" t="s">
        <v>475</v>
      </c>
      <c r="C495" s="6" t="str">
        <f>IF('Ξένες Γλώσσες'!B6="","",'Ξένες Γλώσσες'!B6)</f>
        <v>9-11</v>
      </c>
      <c r="D495" s="6" t="str">
        <f>IF('Ξένες Γλώσσες'!C6="","",'Ξένες Γλώσσες'!C6)</f>
        <v>9-11</v>
      </c>
      <c r="E495" s="6" t="str">
        <f>IF('Ξένες Γλώσσες'!D6="","",'Ξένες Γλώσσες'!D6)</f>
        <v/>
      </c>
      <c r="F495" s="6" t="str">
        <f>IF('Ξένες Γλώσσες'!E6="","",'Ξένες Γλώσσες'!E6)</f>
        <v/>
      </c>
      <c r="G495" s="6" t="str">
        <f>IF('Ξένες Γλώσσες'!F6="","",'Ξένες Γλώσσες'!F6)</f>
        <v/>
      </c>
      <c r="H495" s="37" t="str">
        <f>IF('Ξένες Γλώσσες'!$G$6="","",'Ξένες Γλώσσες'!$G$6)</f>
        <v>Ι. Ζήκου</v>
      </c>
    </row>
    <row r="496" spans="1:8" ht="15" customHeight="1" x14ac:dyDescent="0.35">
      <c r="A496" s="140"/>
      <c r="B496" s="54"/>
      <c r="C496" s="7" t="str">
        <f>IF('Ξένες Γλώσσες'!B7="","",'Ξένες Γλώσσες'!B7)</f>
        <v>Δ102</v>
      </c>
      <c r="D496" s="7" t="str">
        <f>IF('Ξένες Γλώσσες'!C7="","",'Ξένες Γλώσσες'!C7)</f>
        <v>Α47</v>
      </c>
      <c r="E496" s="7" t="str">
        <f>IF('Ξένες Γλώσσες'!D7="","",'Ξένες Γλώσσες'!D7)</f>
        <v/>
      </c>
      <c r="F496" s="7" t="str">
        <f>IF('Ξένες Γλώσσες'!E7="","",'Ξένες Γλώσσες'!E7)</f>
        <v/>
      </c>
      <c r="G496" s="7" t="str">
        <f>IF('Ξένες Γλώσσες'!F7="","",'Ξένες Γλώσσες'!F7)</f>
        <v/>
      </c>
      <c r="H496" s="19" t="str">
        <f>IF('Ξένες Γλώσσες'!$G$7="","",'Ξένες Γλώσσες'!$G$7)</f>
        <v/>
      </c>
    </row>
    <row r="497" spans="1:8" x14ac:dyDescent="0.35">
      <c r="A497" s="146" t="s">
        <v>28</v>
      </c>
      <c r="B497" s="147"/>
      <c r="C497" s="148"/>
      <c r="D497" s="148"/>
      <c r="E497" s="148"/>
      <c r="F497" s="148"/>
      <c r="G497" s="148"/>
      <c r="H497" s="149"/>
    </row>
    <row r="498" spans="1:8" ht="15" customHeight="1" x14ac:dyDescent="0.35">
      <c r="A498" s="139" t="s">
        <v>433</v>
      </c>
      <c r="B498" s="52">
        <v>2115</v>
      </c>
      <c r="C498" s="2" t="s">
        <v>12</v>
      </c>
      <c r="D498" s="2"/>
      <c r="E498" s="2"/>
      <c r="F498" s="2"/>
      <c r="G498" s="2"/>
      <c r="H498" s="37" t="s">
        <v>562</v>
      </c>
    </row>
    <row r="499" spans="1:8" x14ac:dyDescent="0.35">
      <c r="A499" s="141"/>
      <c r="B499" s="54"/>
      <c r="C499" s="4" t="s">
        <v>21</v>
      </c>
      <c r="D499" s="4"/>
      <c r="E499" s="4"/>
      <c r="F499" s="4"/>
      <c r="G499" s="4"/>
      <c r="H499" s="18"/>
    </row>
    <row r="500" spans="1:8" ht="15" customHeight="1" x14ac:dyDescent="0.35">
      <c r="A500" s="141" t="s">
        <v>524</v>
      </c>
      <c r="B500" s="54">
        <v>2115</v>
      </c>
      <c r="C500" s="4" t="s">
        <v>13</v>
      </c>
      <c r="D500" s="4"/>
      <c r="E500" s="4"/>
      <c r="F500" s="4"/>
      <c r="G500" s="4"/>
      <c r="H500" s="18" t="s">
        <v>562</v>
      </c>
    </row>
    <row r="501" spans="1:8" x14ac:dyDescent="0.35">
      <c r="A501" s="162"/>
      <c r="B501" s="56"/>
      <c r="C501" s="3" t="s">
        <v>21</v>
      </c>
      <c r="D501" s="3"/>
      <c r="E501" s="3"/>
      <c r="F501" s="4"/>
      <c r="G501" s="3"/>
      <c r="H501" s="19"/>
    </row>
    <row r="502" spans="1:8" ht="15" customHeight="1" x14ac:dyDescent="0.35">
      <c r="A502" s="139" t="s">
        <v>190</v>
      </c>
      <c r="B502" s="52">
        <v>2113</v>
      </c>
      <c r="C502" s="2"/>
      <c r="D502" s="2" t="s">
        <v>12</v>
      </c>
      <c r="E502" s="2"/>
      <c r="F502" s="2"/>
      <c r="G502" s="2"/>
      <c r="H502" s="37" t="s">
        <v>562</v>
      </c>
    </row>
    <row r="503" spans="1:8" x14ac:dyDescent="0.35">
      <c r="A503" s="160"/>
      <c r="B503" s="55"/>
      <c r="C503" s="4"/>
      <c r="D503" s="4" t="s">
        <v>486</v>
      </c>
      <c r="E503" s="4"/>
      <c r="F503" s="4"/>
      <c r="G503" s="4"/>
      <c r="H503" s="18"/>
    </row>
    <row r="504" spans="1:8" ht="15" customHeight="1" x14ac:dyDescent="0.35">
      <c r="A504" s="141" t="s">
        <v>191</v>
      </c>
      <c r="B504" s="54">
        <v>2113</v>
      </c>
      <c r="C504" s="4"/>
      <c r="D504" s="4"/>
      <c r="E504" s="4"/>
      <c r="F504" s="4"/>
      <c r="G504" s="4" t="s">
        <v>12</v>
      </c>
      <c r="H504" s="18" t="s">
        <v>562</v>
      </c>
    </row>
    <row r="505" spans="1:8" x14ac:dyDescent="0.35">
      <c r="A505" s="161"/>
      <c r="B505" s="61"/>
      <c r="C505" s="9"/>
      <c r="D505" s="9"/>
      <c r="E505" s="9"/>
      <c r="F505" s="9"/>
      <c r="G505" s="9" t="s">
        <v>59</v>
      </c>
      <c r="H505" s="73"/>
    </row>
    <row r="507" spans="1:8" ht="27.75" customHeight="1" x14ac:dyDescent="0.35">
      <c r="A507"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507" s="163"/>
      <c r="C507" s="164"/>
      <c r="D507" s="164"/>
      <c r="E507" s="164"/>
      <c r="F507" s="164"/>
      <c r="G507" s="164"/>
      <c r="H507" s="164"/>
    </row>
    <row r="508" spans="1:8" x14ac:dyDescent="0.35">
      <c r="A508" s="104" t="s">
        <v>58</v>
      </c>
      <c r="B508" s="105"/>
      <c r="C508" s="106"/>
      <c r="D508" s="106"/>
      <c r="E508" s="106"/>
      <c r="F508" s="106"/>
      <c r="G508" s="106"/>
      <c r="H508" s="107"/>
    </row>
    <row r="509" spans="1:8" x14ac:dyDescent="0.35">
      <c r="A509" s="84" t="s">
        <v>11</v>
      </c>
      <c r="H509" s="87" t="s">
        <v>29</v>
      </c>
    </row>
    <row r="510" spans="1:8" ht="15" customHeight="1" thickTop="1" x14ac:dyDescent="0.35">
      <c r="A510" s="88" t="s">
        <v>0</v>
      </c>
      <c r="B510" s="89"/>
      <c r="C510" s="90" t="s">
        <v>1</v>
      </c>
      <c r="D510" s="90" t="s">
        <v>2</v>
      </c>
      <c r="E510" s="90" t="s">
        <v>3</v>
      </c>
      <c r="F510" s="90" t="s">
        <v>4</v>
      </c>
      <c r="G510" s="90" t="s">
        <v>5</v>
      </c>
      <c r="H510" s="91" t="s">
        <v>6</v>
      </c>
    </row>
    <row r="511" spans="1:8" x14ac:dyDescent="0.35">
      <c r="A511" s="156" t="s">
        <v>125</v>
      </c>
      <c r="B511" s="157"/>
      <c r="C511" s="157"/>
      <c r="D511" s="157"/>
      <c r="E511" s="157"/>
      <c r="F511" s="157"/>
      <c r="G511" s="158"/>
      <c r="H511" s="159"/>
    </row>
    <row r="512" spans="1:8" ht="15" customHeight="1" x14ac:dyDescent="0.35">
      <c r="A512" s="139" t="s">
        <v>463</v>
      </c>
      <c r="B512" s="52">
        <v>2311</v>
      </c>
      <c r="C512" s="2"/>
      <c r="D512" s="2"/>
      <c r="E512" s="2"/>
      <c r="F512" s="2" t="s">
        <v>15</v>
      </c>
      <c r="G512" s="2" t="s">
        <v>15</v>
      </c>
      <c r="H512" s="37" t="s">
        <v>301</v>
      </c>
    </row>
    <row r="513" spans="1:8" x14ac:dyDescent="0.35">
      <c r="A513" s="160"/>
      <c r="B513" s="55"/>
      <c r="C513" s="4"/>
      <c r="D513" s="4"/>
      <c r="E513" s="4"/>
      <c r="F513" s="4" t="s">
        <v>7</v>
      </c>
      <c r="G513" s="4" t="s">
        <v>489</v>
      </c>
      <c r="H513" s="18"/>
    </row>
    <row r="514" spans="1:8" ht="15" customHeight="1" x14ac:dyDescent="0.35">
      <c r="A514" s="141" t="s">
        <v>464</v>
      </c>
      <c r="B514" s="54">
        <v>2311</v>
      </c>
      <c r="C514" s="4"/>
      <c r="D514" s="4" t="s">
        <v>15</v>
      </c>
      <c r="E514" s="4"/>
      <c r="F514" s="4" t="s">
        <v>12</v>
      </c>
      <c r="G514" s="4"/>
      <c r="H514" s="18" t="s">
        <v>92</v>
      </c>
    </row>
    <row r="515" spans="1:8" x14ac:dyDescent="0.35">
      <c r="A515" s="162"/>
      <c r="B515" s="56"/>
      <c r="C515" s="3"/>
      <c r="D515" s="3" t="s">
        <v>498</v>
      </c>
      <c r="E515" s="3"/>
      <c r="F515" s="4" t="s">
        <v>498</v>
      </c>
      <c r="G515" s="4"/>
      <c r="H515" s="19"/>
    </row>
    <row r="516" spans="1:8" ht="15" customHeight="1" x14ac:dyDescent="0.35">
      <c r="A516" s="139" t="s">
        <v>465</v>
      </c>
      <c r="B516" s="52">
        <v>2313</v>
      </c>
      <c r="C516" s="2"/>
      <c r="D516" s="2" t="s">
        <v>13</v>
      </c>
      <c r="E516" s="2"/>
      <c r="F516" s="2"/>
      <c r="G516" s="2" t="s">
        <v>12</v>
      </c>
      <c r="H516" s="37" t="s">
        <v>403</v>
      </c>
    </row>
    <row r="517" spans="1:8" x14ac:dyDescent="0.35">
      <c r="A517" s="141"/>
      <c r="B517" s="54"/>
      <c r="C517" s="4"/>
      <c r="D517" s="4" t="s">
        <v>498</v>
      </c>
      <c r="E517" s="4"/>
      <c r="F517" s="4"/>
      <c r="G517" s="4" t="s">
        <v>486</v>
      </c>
      <c r="H517" s="18"/>
    </row>
    <row r="518" spans="1:8" ht="15" customHeight="1" x14ac:dyDescent="0.35">
      <c r="A518" s="141" t="s">
        <v>466</v>
      </c>
      <c r="B518" s="54">
        <v>2313</v>
      </c>
      <c r="C518" s="4"/>
      <c r="D518" s="4" t="s">
        <v>14</v>
      </c>
      <c r="E518" s="4"/>
      <c r="F518" s="4"/>
      <c r="G518" s="4" t="s">
        <v>13</v>
      </c>
      <c r="H518" s="18" t="s">
        <v>403</v>
      </c>
    </row>
    <row r="519" spans="1:8" x14ac:dyDescent="0.35">
      <c r="A519" s="140"/>
      <c r="B519" s="54"/>
      <c r="C519" s="4"/>
      <c r="D519" s="3" t="s">
        <v>498</v>
      </c>
      <c r="E519" s="3"/>
      <c r="F519" s="3"/>
      <c r="G519" s="3" t="s">
        <v>486</v>
      </c>
      <c r="H519" s="19"/>
    </row>
    <row r="520" spans="1:8" ht="15" customHeight="1" x14ac:dyDescent="0.35">
      <c r="A520" s="139" t="s">
        <v>467</v>
      </c>
      <c r="B520" s="52">
        <v>2317</v>
      </c>
      <c r="C520" s="2"/>
      <c r="D520" s="2"/>
      <c r="E520" s="2" t="s">
        <v>12</v>
      </c>
      <c r="F520" s="2"/>
      <c r="G520" s="2" t="s">
        <v>17</v>
      </c>
      <c r="H520" s="37" t="s">
        <v>100</v>
      </c>
    </row>
    <row r="521" spans="1:8" x14ac:dyDescent="0.35">
      <c r="A521" s="160"/>
      <c r="B521" s="55"/>
      <c r="C521" s="4"/>
      <c r="D521" s="4"/>
      <c r="E521" s="4" t="s">
        <v>41</v>
      </c>
      <c r="F521" s="4"/>
      <c r="G521" s="4" t="s">
        <v>41</v>
      </c>
      <c r="H521" s="18" t="s">
        <v>389</v>
      </c>
    </row>
    <row r="522" spans="1:8" ht="15" customHeight="1" x14ac:dyDescent="0.35">
      <c r="A522" s="141" t="s">
        <v>468</v>
      </c>
      <c r="B522" s="54">
        <v>2317</v>
      </c>
      <c r="C522" s="4"/>
      <c r="D522" s="4"/>
      <c r="E522" s="4" t="s">
        <v>13</v>
      </c>
      <c r="F522" s="4"/>
      <c r="G522" s="4" t="s">
        <v>15</v>
      </c>
      <c r="H522" s="18" t="s">
        <v>100</v>
      </c>
    </row>
    <row r="523" spans="1:8" x14ac:dyDescent="0.35">
      <c r="A523" s="162"/>
      <c r="B523" s="56"/>
      <c r="C523" s="3"/>
      <c r="D523" s="3"/>
      <c r="E523" s="4" t="s">
        <v>41</v>
      </c>
      <c r="F523" s="3"/>
      <c r="G523" s="3" t="s">
        <v>41</v>
      </c>
      <c r="H523" s="18" t="s">
        <v>389</v>
      </c>
    </row>
    <row r="524" spans="1:8" x14ac:dyDescent="0.35">
      <c r="A524" s="139" t="s">
        <v>469</v>
      </c>
      <c r="B524" s="52">
        <v>2319</v>
      </c>
      <c r="C524" s="2" t="s">
        <v>17</v>
      </c>
      <c r="D524" s="2"/>
      <c r="E524" s="2"/>
      <c r="F524" s="2" t="s">
        <v>17</v>
      </c>
      <c r="G524" s="2"/>
      <c r="H524" s="37" t="s">
        <v>93</v>
      </c>
    </row>
    <row r="525" spans="1:8" x14ac:dyDescent="0.35">
      <c r="A525" s="160"/>
      <c r="B525" s="55"/>
      <c r="C525" s="4" t="s">
        <v>486</v>
      </c>
      <c r="D525" s="4"/>
      <c r="E525" s="4"/>
      <c r="F525" s="4" t="s">
        <v>25</v>
      </c>
      <c r="G525" s="4"/>
      <c r="H525" s="18"/>
    </row>
    <row r="526" spans="1:8" x14ac:dyDescent="0.35">
      <c r="A526" s="141" t="s">
        <v>470</v>
      </c>
      <c r="B526" s="54">
        <v>2319</v>
      </c>
      <c r="C526" s="4" t="s">
        <v>15</v>
      </c>
      <c r="D526" s="4"/>
      <c r="E526" s="4" t="s">
        <v>15</v>
      </c>
      <c r="F526" s="4"/>
      <c r="G526" s="4"/>
      <c r="H526" s="18" t="s">
        <v>94</v>
      </c>
    </row>
    <row r="527" spans="1:8" x14ac:dyDescent="0.35">
      <c r="A527" s="162"/>
      <c r="B527" s="56"/>
      <c r="C527" s="3" t="s">
        <v>21</v>
      </c>
      <c r="D527" s="3"/>
      <c r="E527" s="3" t="s">
        <v>21</v>
      </c>
      <c r="F527" s="3"/>
      <c r="G527" s="3"/>
      <c r="H527" s="19"/>
    </row>
    <row r="528" spans="1:8" x14ac:dyDescent="0.35">
      <c r="A528" s="139" t="s">
        <v>471</v>
      </c>
      <c r="B528" s="52">
        <v>2331</v>
      </c>
      <c r="C528" s="2"/>
      <c r="D528" s="2" t="s">
        <v>12</v>
      </c>
      <c r="E528" s="2" t="s">
        <v>14</v>
      </c>
      <c r="F528" s="2"/>
      <c r="G528" s="2"/>
      <c r="H528" s="37" t="s">
        <v>91</v>
      </c>
    </row>
    <row r="529" spans="1:8" x14ac:dyDescent="0.35">
      <c r="A529" s="160"/>
      <c r="B529" s="56"/>
      <c r="C529" s="3"/>
      <c r="D529" s="3" t="s">
        <v>498</v>
      </c>
      <c r="E529" s="3" t="s">
        <v>498</v>
      </c>
      <c r="F529" s="3"/>
      <c r="G529" s="3"/>
      <c r="H529" s="19"/>
    </row>
    <row r="530" spans="1:8" ht="15" customHeight="1" x14ac:dyDescent="0.35">
      <c r="A530" s="146" t="s">
        <v>27</v>
      </c>
      <c r="B530" s="147"/>
      <c r="C530" s="148"/>
      <c r="D530" s="148"/>
      <c r="E530" s="148"/>
      <c r="F530" s="148"/>
      <c r="G530" s="148"/>
      <c r="H530" s="149"/>
    </row>
    <row r="531" spans="1:8" x14ac:dyDescent="0.35">
      <c r="A531" s="146" t="s">
        <v>60</v>
      </c>
      <c r="B531" s="147"/>
      <c r="C531" s="148"/>
      <c r="D531" s="148"/>
      <c r="E531" s="148"/>
      <c r="F531" s="148"/>
      <c r="G531" s="148"/>
      <c r="H531" s="149"/>
    </row>
    <row r="532" spans="1:8" ht="15" customHeight="1" x14ac:dyDescent="0.35">
      <c r="A532" s="139" t="s">
        <v>296</v>
      </c>
      <c r="B532" s="52" t="s">
        <v>478</v>
      </c>
      <c r="C532" s="6" t="str">
        <f>IF('Ξένες Γλώσσες'!B8="","",'Ξένες Γλώσσες'!B8)</f>
        <v>7-9</v>
      </c>
      <c r="D532" s="6" t="str">
        <f>IF('Ξένες Γλώσσες'!C8="","",'Ξένες Γλώσσες'!C8)</f>
        <v/>
      </c>
      <c r="E532" s="6" t="str">
        <f>IF('Ξένες Γλώσσες'!D8="","",'Ξένες Γλώσσες'!D8)</f>
        <v/>
      </c>
      <c r="F532" s="6" t="str">
        <f>IF('Ξένες Γλώσσες'!E8="","",'Ξένες Γλώσσες'!E8)</f>
        <v/>
      </c>
      <c r="G532" s="6" t="str">
        <f>IF('Ξένες Γλώσσες'!F8="","",'Ξένες Γλώσσες'!F8)</f>
        <v>5-7</v>
      </c>
      <c r="H532" s="37" t="str">
        <f>IF('Ξένες Γλώσσες'!$G$8="","",'Ξένες Γλώσσες'!$G$8)</f>
        <v>Φ. Καραμητρόγλου</v>
      </c>
    </row>
    <row r="533" spans="1:8" x14ac:dyDescent="0.35">
      <c r="A533" s="140"/>
      <c r="B533" s="54"/>
      <c r="C533" s="7" t="str">
        <f>IF('Ξένες Γλώσσες'!B9="","",'Ξένες Γλώσσες'!B9)</f>
        <v>Α25</v>
      </c>
      <c r="D533" s="7" t="str">
        <f>IF('Ξένες Γλώσσες'!C9="","",'Ξένες Γλώσσες'!C9)</f>
        <v/>
      </c>
      <c r="E533" s="7" t="str">
        <f>IF('Ξένες Γλώσσες'!D9="","",'Ξένες Γλώσσες'!D9)</f>
        <v/>
      </c>
      <c r="F533" s="7" t="str">
        <f>IF('Ξένες Γλώσσες'!E9="","",'Ξένες Γλώσσες'!E9)</f>
        <v/>
      </c>
      <c r="G533" s="7" t="str">
        <f>IF('Ξένες Γλώσσες'!F9="","",'Ξένες Γλώσσες'!F9)</f>
        <v>Α31</v>
      </c>
      <c r="H533" s="19" t="str">
        <f>IF('Ξένες Γλώσσες'!$G$9="","",'Ξένες Γλώσσες'!$G$9)</f>
        <v/>
      </c>
    </row>
    <row r="534" spans="1:8" x14ac:dyDescent="0.35">
      <c r="A534" s="139" t="s">
        <v>297</v>
      </c>
      <c r="B534" s="52" t="s">
        <v>477</v>
      </c>
      <c r="C534" s="6" t="str">
        <f>IF('Ξένες Γλώσσες'!B10="","",'Ξένες Γλώσσες'!B10)</f>
        <v>11-1</v>
      </c>
      <c r="D534" s="6" t="str">
        <f>IF('Ξένες Γλώσσες'!C10="","",'Ξένες Γλώσσες'!C10)</f>
        <v/>
      </c>
      <c r="E534" s="6" t="str">
        <f>IF('Ξένες Γλώσσες'!D10="","",'Ξένες Γλώσσες'!D10)</f>
        <v>11-1</v>
      </c>
      <c r="F534" s="6" t="str">
        <f>IF('Ξένες Γλώσσες'!E10="","",'Ξένες Γλώσσες'!E10)</f>
        <v/>
      </c>
      <c r="G534" s="6" t="str">
        <f>IF('Ξένες Γλώσσες'!F10="","",'Ξένες Γλώσσες'!F10)</f>
        <v/>
      </c>
      <c r="H534" s="37" t="str">
        <f>IF('Ξένες Γλώσσες'!$G$10="","",'Ξένες Γλώσσες'!$G$10)</f>
        <v>Φ. Σωφρονίδου</v>
      </c>
    </row>
    <row r="535" spans="1:8" x14ac:dyDescent="0.35">
      <c r="A535" s="140"/>
      <c r="B535" s="54"/>
      <c r="C535" s="7" t="str">
        <f>IF('Ξένες Γλώσσες'!B11="","",'Ξένες Γλώσσες'!B11)</f>
        <v>Τ101</v>
      </c>
      <c r="D535" s="7" t="str">
        <f>IF('Ξένες Γλώσσες'!C11="","",'Ξένες Γλώσσες'!C11)</f>
        <v/>
      </c>
      <c r="E535" s="7" t="str">
        <f>IF('Ξένες Γλώσσες'!D11="","",'Ξένες Γλώσσες'!D11)</f>
        <v>Τ101</v>
      </c>
      <c r="F535" s="7" t="str">
        <f>IF('Ξένες Γλώσσες'!E11="","",'Ξένες Γλώσσες'!E11)</f>
        <v/>
      </c>
      <c r="G535" s="7" t="str">
        <f>IF('Ξένες Γλώσσες'!F11="","",'Ξένες Γλώσσες'!F11)</f>
        <v/>
      </c>
      <c r="H535" s="19" t="str">
        <f>IF('Ξένες Γλώσσες'!$G$11="","",'Ξένες Γλώσσες'!$G$11)</f>
        <v/>
      </c>
    </row>
    <row r="536" spans="1:8" x14ac:dyDescent="0.35">
      <c r="A536" s="139" t="s">
        <v>298</v>
      </c>
      <c r="B536" s="52" t="s">
        <v>476</v>
      </c>
      <c r="C536" s="6" t="str">
        <f>IF('Ξένες Γλώσσες'!B12="","",'Ξένες Γλώσσες'!B12)</f>
        <v>11-1</v>
      </c>
      <c r="D536" s="6" t="str">
        <f>IF('Ξένες Γλώσσες'!C12="","",'Ξένες Γλώσσες'!C12)</f>
        <v/>
      </c>
      <c r="E536" s="6" t="str">
        <f>IF('Ξένες Γλώσσες'!D12="","",'Ξένες Γλώσσες'!D12)</f>
        <v/>
      </c>
      <c r="F536" s="6" t="str">
        <f>IF('Ξένες Γλώσσες'!E12="","",'Ξένες Γλώσσες'!E12)</f>
        <v>11-1</v>
      </c>
      <c r="G536" s="6" t="str">
        <f>IF('Ξένες Γλώσσες'!F12="","",'Ξένες Γλώσσες'!F12)</f>
        <v/>
      </c>
      <c r="H536" s="37" t="str">
        <f>IF('Ξένες Γλώσσες'!$G$12="","",'Ξένες Γλώσσες'!$G$12)</f>
        <v xml:space="preserve">Ι. Ζήκου </v>
      </c>
    </row>
    <row r="537" spans="1:8" ht="15" customHeight="1" x14ac:dyDescent="0.35">
      <c r="A537" s="140"/>
      <c r="B537" s="54"/>
      <c r="C537" s="7" t="str">
        <f>IF('Ξένες Γλώσσες'!B13="","",'Ξένες Γλώσσες'!B13)</f>
        <v>Δ102</v>
      </c>
      <c r="D537" s="7" t="str">
        <f>IF('Ξένες Γλώσσες'!C13="","",'Ξένες Γλώσσες'!C13)</f>
        <v/>
      </c>
      <c r="E537" s="7" t="str">
        <f>IF('Ξένες Γλώσσες'!D13="","",'Ξένες Γλώσσες'!D13)</f>
        <v/>
      </c>
      <c r="F537" s="7" t="str">
        <f>IF('Ξένες Γλώσσες'!E13="","",'Ξένες Γλώσσες'!E13)</f>
        <v>Δ102</v>
      </c>
      <c r="G537" s="7" t="str">
        <f>IF('Ξένες Γλώσσες'!F13="","",'Ξένες Γλώσσες'!F13)</f>
        <v/>
      </c>
      <c r="H537" s="19" t="str">
        <f>IF('Ξένες Γλώσσες'!$G$13="","",'Ξένες Γλώσσες'!$G$13)</f>
        <v/>
      </c>
    </row>
    <row r="538" spans="1:8" x14ac:dyDescent="0.35">
      <c r="A538" s="146" t="s">
        <v>28</v>
      </c>
      <c r="B538" s="147"/>
      <c r="C538" s="148"/>
      <c r="D538" s="148"/>
      <c r="E538" s="148"/>
      <c r="F538" s="148"/>
      <c r="G538" s="148"/>
      <c r="H538" s="149"/>
    </row>
    <row r="539" spans="1:8" ht="15" customHeight="1" x14ac:dyDescent="0.35">
      <c r="A539" s="139" t="s">
        <v>463</v>
      </c>
      <c r="B539" s="52">
        <v>2311</v>
      </c>
      <c r="C539" s="2"/>
      <c r="D539" s="2"/>
      <c r="E539" s="2"/>
      <c r="F539" s="2" t="s">
        <v>12</v>
      </c>
      <c r="G539" s="2"/>
      <c r="H539" s="37" t="s">
        <v>379</v>
      </c>
    </row>
    <row r="540" spans="1:8" x14ac:dyDescent="0.35">
      <c r="A540" s="160"/>
      <c r="B540" s="55"/>
      <c r="C540" s="4"/>
      <c r="D540" s="4"/>
      <c r="E540" s="4"/>
      <c r="F540" s="4" t="s">
        <v>7</v>
      </c>
      <c r="G540" s="4"/>
      <c r="H540" s="18"/>
    </row>
    <row r="541" spans="1:8" ht="15" customHeight="1" x14ac:dyDescent="0.35">
      <c r="A541" s="141" t="s">
        <v>587</v>
      </c>
      <c r="B541" s="54">
        <v>2311</v>
      </c>
      <c r="C541" s="4"/>
      <c r="D541" s="4"/>
      <c r="E541" s="4"/>
      <c r="F541" s="4" t="s">
        <v>13</v>
      </c>
      <c r="G541" s="4"/>
      <c r="H541" s="18" t="s">
        <v>380</v>
      </c>
    </row>
    <row r="542" spans="1:8" x14ac:dyDescent="0.35">
      <c r="A542" s="160"/>
      <c r="B542" s="55"/>
      <c r="C542" s="4"/>
      <c r="D542" s="4"/>
      <c r="E542" s="4"/>
      <c r="F542" s="4" t="s">
        <v>59</v>
      </c>
      <c r="G542" s="4"/>
      <c r="H542" s="18"/>
    </row>
    <row r="543" spans="1:8" ht="15" customHeight="1" x14ac:dyDescent="0.35">
      <c r="A543" s="141" t="s">
        <v>472</v>
      </c>
      <c r="B543" s="54">
        <v>2311</v>
      </c>
      <c r="C543" s="4"/>
      <c r="D543" s="4"/>
      <c r="E543" s="4"/>
      <c r="F543" s="4"/>
      <c r="G543" s="4" t="s">
        <v>12</v>
      </c>
      <c r="H543" s="18" t="s">
        <v>355</v>
      </c>
    </row>
    <row r="544" spans="1:8" x14ac:dyDescent="0.35">
      <c r="A544" s="161"/>
      <c r="B544" s="61"/>
      <c r="C544" s="9"/>
      <c r="D544" s="9"/>
      <c r="E544" s="9"/>
      <c r="F544" s="9"/>
      <c r="G544" s="9" t="s">
        <v>42</v>
      </c>
      <c r="H544" s="73"/>
    </row>
    <row r="546" spans="1:8" ht="27.75" customHeight="1" x14ac:dyDescent="0.35">
      <c r="A546"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546" s="163"/>
      <c r="C546" s="164"/>
      <c r="D546" s="164"/>
      <c r="E546" s="164"/>
      <c r="F546" s="164"/>
      <c r="G546" s="164"/>
      <c r="H546" s="164"/>
    </row>
    <row r="547" spans="1:8" x14ac:dyDescent="0.35">
      <c r="A547" s="104" t="s">
        <v>58</v>
      </c>
      <c r="B547" s="105"/>
      <c r="C547" s="106"/>
      <c r="D547" s="106"/>
      <c r="E547" s="106"/>
      <c r="F547" s="106"/>
      <c r="G547" s="106"/>
      <c r="H547" s="107"/>
    </row>
    <row r="548" spans="1:8" x14ac:dyDescent="0.35">
      <c r="A548" s="84" t="s">
        <v>11</v>
      </c>
      <c r="H548" s="87" t="s">
        <v>31</v>
      </c>
    </row>
    <row r="549" spans="1:8" x14ac:dyDescent="0.35">
      <c r="A549" s="88" t="s">
        <v>0</v>
      </c>
      <c r="B549" s="89"/>
      <c r="C549" s="90" t="s">
        <v>1</v>
      </c>
      <c r="D549" s="90" t="s">
        <v>2</v>
      </c>
      <c r="E549" s="90" t="s">
        <v>3</v>
      </c>
      <c r="F549" s="90" t="s">
        <v>4</v>
      </c>
      <c r="G549" s="90" t="s">
        <v>5</v>
      </c>
      <c r="H549" s="91" t="s">
        <v>6</v>
      </c>
    </row>
    <row r="550" spans="1:8" ht="15" customHeight="1" x14ac:dyDescent="0.35">
      <c r="A550" s="156" t="s">
        <v>128</v>
      </c>
      <c r="B550" s="157"/>
      <c r="C550" s="157"/>
      <c r="D550" s="157"/>
      <c r="E550" s="157"/>
      <c r="F550" s="157"/>
      <c r="G550" s="158"/>
      <c r="H550" s="159"/>
    </row>
    <row r="551" spans="1:8" ht="30" customHeight="1" x14ac:dyDescent="0.35">
      <c r="A551" s="146" t="s">
        <v>62</v>
      </c>
      <c r="B551" s="147"/>
      <c r="C551" s="148"/>
      <c r="D551" s="148"/>
      <c r="E551" s="148"/>
      <c r="F551" s="148"/>
      <c r="G551" s="148"/>
      <c r="H551" s="149"/>
    </row>
    <row r="552" spans="1:8" ht="15" customHeight="1" x14ac:dyDescent="0.35">
      <c r="A552" s="139" t="s">
        <v>479</v>
      </c>
      <c r="B552" s="52">
        <v>2511</v>
      </c>
      <c r="C552" s="2" t="s">
        <v>17</v>
      </c>
      <c r="D552" s="2"/>
      <c r="E552" s="2" t="s">
        <v>17</v>
      </c>
      <c r="F552" s="2"/>
      <c r="G552" s="2"/>
      <c r="H552" s="37" t="s">
        <v>581</v>
      </c>
    </row>
    <row r="553" spans="1:8" x14ac:dyDescent="0.35">
      <c r="A553" s="160"/>
      <c r="B553" s="55"/>
      <c r="C553" s="4" t="s">
        <v>489</v>
      </c>
      <c r="D553" s="4"/>
      <c r="E553" s="4" t="s">
        <v>489</v>
      </c>
      <c r="F553" s="4"/>
      <c r="G553" s="4"/>
      <c r="H553" s="18"/>
    </row>
    <row r="554" spans="1:8" ht="15" customHeight="1" x14ac:dyDescent="0.35">
      <c r="A554" s="141" t="s">
        <v>480</v>
      </c>
      <c r="B554" s="54">
        <v>2511</v>
      </c>
      <c r="C554" s="4" t="s">
        <v>15</v>
      </c>
      <c r="D554" s="4"/>
      <c r="E554" s="4" t="s">
        <v>15</v>
      </c>
      <c r="F554" s="4"/>
      <c r="G554" s="4"/>
      <c r="H554" s="18" t="s">
        <v>581</v>
      </c>
    </row>
    <row r="555" spans="1:8" x14ac:dyDescent="0.35">
      <c r="A555" s="162"/>
      <c r="B555" s="55"/>
      <c r="C555" s="7" t="s">
        <v>489</v>
      </c>
      <c r="D555" s="7"/>
      <c r="E555" s="3" t="s">
        <v>489</v>
      </c>
      <c r="F555" s="3"/>
      <c r="G555" s="3"/>
      <c r="H555" s="19"/>
    </row>
    <row r="556" spans="1:8" x14ac:dyDescent="0.35">
      <c r="A556" s="139" t="s">
        <v>300</v>
      </c>
      <c r="B556" s="52">
        <v>2535</v>
      </c>
      <c r="C556" s="2"/>
      <c r="D556" s="2"/>
      <c r="E556" s="2"/>
      <c r="F556" s="2" t="s">
        <v>12</v>
      </c>
      <c r="G556" s="2" t="s">
        <v>15</v>
      </c>
      <c r="H556" s="37" t="s">
        <v>606</v>
      </c>
    </row>
    <row r="557" spans="1:8" ht="15" customHeight="1" x14ac:dyDescent="0.35">
      <c r="A557" s="160"/>
      <c r="B557" s="55"/>
      <c r="C557" s="4"/>
      <c r="D557" s="4"/>
      <c r="E557" s="4"/>
      <c r="F557" s="4" t="s">
        <v>358</v>
      </c>
      <c r="G557" s="4" t="s">
        <v>358</v>
      </c>
      <c r="H557" s="18"/>
    </row>
    <row r="558" spans="1:8" x14ac:dyDescent="0.35">
      <c r="A558" s="146" t="s">
        <v>27</v>
      </c>
      <c r="B558" s="147"/>
      <c r="C558" s="148"/>
      <c r="D558" s="148"/>
      <c r="E558" s="148"/>
      <c r="F558" s="148"/>
      <c r="G558" s="148"/>
      <c r="H558" s="149"/>
    </row>
    <row r="559" spans="1:8" ht="15" customHeight="1" x14ac:dyDescent="0.35">
      <c r="A559" s="139" t="s">
        <v>155</v>
      </c>
      <c r="B559" s="52">
        <v>2119</v>
      </c>
      <c r="C559" s="6" t="str">
        <f>IF('Ξένες Γλώσσες'!B16="","",'Ξένες Γλώσσες'!B16)</f>
        <v/>
      </c>
      <c r="D559" s="6" t="str">
        <f>IF('Ξένες Γλώσσες'!C16="","",'Ξένες Γλώσσες'!C16)</f>
        <v/>
      </c>
      <c r="E559" s="6" t="str">
        <f>IF('Ξένες Γλώσσες'!D16="","",'Ξένες Γλώσσες'!D16)</f>
        <v>3-5</v>
      </c>
      <c r="F559" s="6" t="str">
        <f>IF('Ξένες Γλώσσες'!E16="","",'Ξένες Γλώσσες'!E16)</f>
        <v>1-3</v>
      </c>
      <c r="G559" s="6" t="str">
        <f>IF('Ξένες Γλώσσες'!F16="","",'Ξένες Γλώσσες'!F16)</f>
        <v/>
      </c>
      <c r="H559" s="37" t="str">
        <f>IF('Ξένες Γλώσσες'!$G$16="","",'Ξένες Γλώσσες'!$G$16)</f>
        <v>Κ. Καραγκούνη</v>
      </c>
    </row>
    <row r="560" spans="1:8" x14ac:dyDescent="0.35">
      <c r="A560" s="140"/>
      <c r="B560" s="54"/>
      <c r="C560" s="7" t="str">
        <f>IF('Ξένες Γλώσσες'!B17="","",'Ξένες Γλώσσες'!B17)</f>
        <v/>
      </c>
      <c r="D560" s="7" t="str">
        <f>IF('Ξένες Γλώσσες'!C17="","",'Ξένες Γλώσσες'!C17)</f>
        <v/>
      </c>
      <c r="E560" s="7" t="str">
        <f>IF('Ξένες Γλώσσες'!D17="","",'Ξένες Γλώσσες'!D17)</f>
        <v>Α21</v>
      </c>
      <c r="F560" s="7" t="str">
        <f>IF('Ξένες Γλώσσες'!E17="","",'Ξένες Γλώσσες'!E17)</f>
        <v>Υ1</v>
      </c>
      <c r="G560" s="7" t="str">
        <f>IF('Ξένες Γλώσσες'!F17="","",'Ξένες Γλώσσες'!F17)</f>
        <v/>
      </c>
      <c r="H560" s="19" t="str">
        <f>IF('Ξένες Γλώσσες'!$G$17="","",'Ξένες Γλώσσες'!$G$17)</f>
        <v/>
      </c>
    </row>
    <row r="561" spans="1:9" x14ac:dyDescent="0.35">
      <c r="A561" s="139" t="s">
        <v>156</v>
      </c>
      <c r="B561" s="52">
        <v>2131</v>
      </c>
      <c r="C561" s="6" t="str">
        <f>IF('Ξένες Γλώσσες'!B22="","",'Ξένες Γλώσσες'!B22)</f>
        <v/>
      </c>
      <c r="D561" s="6" t="str">
        <f>IF('Ξένες Γλώσσες'!C22="","",'Ξένες Γλώσσες'!C22)</f>
        <v/>
      </c>
      <c r="E561" s="6" t="str">
        <f>IF('Ξένες Γλώσσες'!D22="","",'Ξένες Γλώσσες'!D22)</f>
        <v>9-11</v>
      </c>
      <c r="F561" s="6" t="str">
        <f>IF('Ξένες Γλώσσες'!E22="","",'Ξένες Γλώσσες'!E22)</f>
        <v/>
      </c>
      <c r="G561" s="6" t="str">
        <f>IF('Ξένες Γλώσσες'!F22="","",'Ξένες Γλώσσες'!F22)</f>
        <v>5-7</v>
      </c>
      <c r="H561" s="37" t="str">
        <f>IF('Ξένες Γλώσσες'!$G$22="","",'Ξένες Γλώσσες'!$G$22)</f>
        <v>Φ. Σωφρονίδου</v>
      </c>
    </row>
    <row r="562" spans="1:9" x14ac:dyDescent="0.35">
      <c r="A562" s="140"/>
      <c r="B562" s="54"/>
      <c r="C562" s="7" t="str">
        <f>IF('Ξένες Γλώσσες'!B23="","",'Ξένες Γλώσσες'!B23)</f>
        <v/>
      </c>
      <c r="D562" s="7" t="str">
        <f>IF('Ξένες Γλώσσες'!C23="","",'Ξένες Γλώσσες'!C23)</f>
        <v/>
      </c>
      <c r="E562" s="7" t="str">
        <f>IF('Ξένες Γλώσσες'!D23="","",'Ξένες Γλώσσες'!D23)</f>
        <v>Τ101</v>
      </c>
      <c r="F562" s="7" t="str">
        <f>IF('Ξένες Γλώσσες'!E23="","",'Ξένες Γλώσσες'!E23)</f>
        <v/>
      </c>
      <c r="G562" s="7" t="str">
        <f>IF('Ξένες Γλώσσες'!F23="","",'Ξένες Γλώσσες'!F23)</f>
        <v>Δ102</v>
      </c>
      <c r="H562" s="19" t="str">
        <f>IF('Ξένες Γλώσσες'!$G$23="","",'Ξένες Γλώσσες'!$G$23)</f>
        <v/>
      </c>
    </row>
    <row r="563" spans="1:9" x14ac:dyDescent="0.35">
      <c r="A563" s="139" t="s">
        <v>157</v>
      </c>
      <c r="B563" s="52">
        <v>2133</v>
      </c>
      <c r="C563" s="6" t="str">
        <f>IF('Ξένες Γλώσσες'!B24="","",'Ξένες Γλώσσες'!B24)</f>
        <v/>
      </c>
      <c r="D563" s="6" t="str">
        <f>IF('Ξένες Γλώσσες'!C24="","",'Ξένες Γλώσσες'!C24)</f>
        <v>11-1</v>
      </c>
      <c r="E563" s="6" t="str">
        <f>IF('Ξένες Γλώσσες'!D24="","",'Ξένες Γλώσσες'!D24)</f>
        <v/>
      </c>
      <c r="F563" s="6" t="str">
        <f>IF('Ξένες Γλώσσες'!E24="","",'Ξένες Γλώσσες'!E24)</f>
        <v>9-11</v>
      </c>
      <c r="G563" s="6" t="str">
        <f>IF('Ξένες Γλώσσες'!F24="","",'Ξένες Γλώσσες'!F24)</f>
        <v/>
      </c>
      <c r="H563" s="37" t="str">
        <f>IF('Ξένες Γλώσσες'!$G$24="","",'Ξένες Γλώσσες'!$G$24)</f>
        <v xml:space="preserve">Ι. Ζήκου </v>
      </c>
    </row>
    <row r="564" spans="1:9" ht="15" customHeight="1" x14ac:dyDescent="0.35">
      <c r="A564" s="140"/>
      <c r="B564" s="54"/>
      <c r="C564" s="7" t="str">
        <f>IF('Ξένες Γλώσσες'!B25="","",'Ξένες Γλώσσες'!B25)</f>
        <v/>
      </c>
      <c r="D564" s="7" t="str">
        <f>IF('Ξένες Γλώσσες'!C25="","",'Ξένες Γλώσσες'!C25)</f>
        <v>Α47</v>
      </c>
      <c r="E564" s="7" t="str">
        <f>IF('Ξένες Γλώσσες'!D25="","",'Ξένες Γλώσσες'!D25)</f>
        <v/>
      </c>
      <c r="F564" s="7" t="str">
        <f>IF('Ξένες Γλώσσες'!E25="","",'Ξένες Γλώσσες'!E25)</f>
        <v>Δ102</v>
      </c>
      <c r="G564" s="7" t="str">
        <f>IF('Ξένες Γλώσσες'!F25="","",'Ξένες Γλώσσες'!F25)</f>
        <v/>
      </c>
      <c r="H564" s="19" t="str">
        <f>IF('Ξένες Γλώσσες'!$G$25="","",'Ξένες Γλώσσες'!$G$25)</f>
        <v/>
      </c>
    </row>
    <row r="565" spans="1:9" x14ac:dyDescent="0.35">
      <c r="A565" s="146" t="s">
        <v>281</v>
      </c>
      <c r="B565" s="147"/>
      <c r="C565" s="148"/>
      <c r="D565" s="148"/>
      <c r="E565" s="148"/>
      <c r="F565" s="148"/>
      <c r="G565" s="148"/>
      <c r="H565" s="149"/>
    </row>
    <row r="566" spans="1:9" ht="15" customHeight="1" x14ac:dyDescent="0.35">
      <c r="A566" s="139" t="str">
        <f>IF(A919="","",A919)&amp;" (ΛΟΧΡΗ)"</f>
        <v>Λογιστικά Πληροφοριακά Συστήματα μέσω διαδικτύου  (ΛΟΧΡΗ)</v>
      </c>
      <c r="B566" s="52">
        <f>IF(B919="","",B919)</f>
        <v>7116</v>
      </c>
      <c r="C566" s="2" t="str">
        <f>IF(C919="","",C919)</f>
        <v>11-1</v>
      </c>
      <c r="D566" s="2" t="str">
        <f t="shared" ref="D566:H567" si="4">IF(D919="","",D919)</f>
        <v/>
      </c>
      <c r="E566" s="2" t="str">
        <f t="shared" si="4"/>
        <v>9-11</v>
      </c>
      <c r="F566" s="2" t="str">
        <f t="shared" si="4"/>
        <v/>
      </c>
      <c r="G566" s="2" t="str">
        <f t="shared" si="4"/>
        <v/>
      </c>
      <c r="H566" s="37" t="str">
        <f t="shared" si="4"/>
        <v>Ο. Βλησμάς</v>
      </c>
      <c r="I566" s="109"/>
    </row>
    <row r="567" spans="1:9" x14ac:dyDescent="0.35">
      <c r="A567" s="160" t="str">
        <f>IF(A920="","",A920)</f>
        <v/>
      </c>
      <c r="B567" s="55" t="str">
        <f>IF(B920="","",B920)</f>
        <v/>
      </c>
      <c r="C567" s="3" t="str">
        <f>IF(C920="","",C920)</f>
        <v>Αμφ.Γ</v>
      </c>
      <c r="D567" s="3" t="str">
        <f t="shared" si="4"/>
        <v/>
      </c>
      <c r="E567" s="3" t="str">
        <f t="shared" si="4"/>
        <v>Δο</v>
      </c>
      <c r="F567" s="3" t="str">
        <f t="shared" si="4"/>
        <v/>
      </c>
      <c r="G567" s="3" t="str">
        <f t="shared" si="4"/>
        <v/>
      </c>
      <c r="H567" s="19" t="str">
        <f t="shared" si="4"/>
        <v/>
      </c>
    </row>
    <row r="568" spans="1:9" ht="15" customHeight="1" x14ac:dyDescent="0.35">
      <c r="A568" s="139" t="s">
        <v>378</v>
      </c>
      <c r="B568" s="52">
        <v>2510</v>
      </c>
      <c r="C568" s="2"/>
      <c r="D568" s="2"/>
      <c r="E568" s="2"/>
      <c r="F568" s="2" t="s">
        <v>17</v>
      </c>
      <c r="G568" s="2" t="s">
        <v>17</v>
      </c>
      <c r="H568" s="37" t="s">
        <v>402</v>
      </c>
    </row>
    <row r="569" spans="1:9" x14ac:dyDescent="0.35">
      <c r="A569" s="140"/>
      <c r="B569" s="53"/>
      <c r="C569" s="3"/>
      <c r="D569" s="3"/>
      <c r="E569" s="3"/>
      <c r="F569" s="3" t="s">
        <v>362</v>
      </c>
      <c r="G569" s="3" t="s">
        <v>486</v>
      </c>
      <c r="H569" s="19"/>
    </row>
    <row r="570" spans="1:9" x14ac:dyDescent="0.35">
      <c r="A570" s="139" t="s">
        <v>332</v>
      </c>
      <c r="B570" s="52">
        <v>2525</v>
      </c>
      <c r="C570" s="2"/>
      <c r="D570" s="2" t="s">
        <v>17</v>
      </c>
      <c r="E570" s="2"/>
      <c r="F570" s="2" t="s">
        <v>16</v>
      </c>
      <c r="G570" s="2"/>
      <c r="H570" s="37" t="s">
        <v>93</v>
      </c>
    </row>
    <row r="571" spans="1:9" x14ac:dyDescent="0.35">
      <c r="A571" s="160"/>
      <c r="B571" s="55"/>
      <c r="C571" s="4"/>
      <c r="D571" s="4" t="s">
        <v>489</v>
      </c>
      <c r="E571" s="4"/>
      <c r="F571" s="4" t="s">
        <v>41</v>
      </c>
      <c r="G571" s="4"/>
      <c r="H571" s="18"/>
    </row>
    <row r="572" spans="1:9" x14ac:dyDescent="0.35">
      <c r="A572" s="142" t="s">
        <v>115</v>
      </c>
      <c r="B572" s="143"/>
      <c r="C572" s="144"/>
      <c r="D572" s="144"/>
      <c r="E572" s="144"/>
      <c r="F572" s="144"/>
      <c r="G572" s="144"/>
      <c r="H572" s="145"/>
    </row>
    <row r="573" spans="1:9" x14ac:dyDescent="0.35">
      <c r="A573" s="142" t="s">
        <v>116</v>
      </c>
      <c r="B573" s="143"/>
      <c r="C573" s="144"/>
      <c r="D573" s="144"/>
      <c r="E573" s="144"/>
      <c r="F573" s="144"/>
      <c r="G573" s="144"/>
      <c r="H573" s="145"/>
    </row>
    <row r="574" spans="1:9" ht="15" customHeight="1" thickBot="1" x14ac:dyDescent="0.4">
      <c r="A574" s="152" t="s">
        <v>280</v>
      </c>
      <c r="B574" s="153"/>
      <c r="C574" s="154"/>
      <c r="D574" s="154"/>
      <c r="E574" s="154"/>
      <c r="F574" s="154"/>
      <c r="G574" s="154"/>
      <c r="H574" s="155"/>
    </row>
    <row r="575" spans="1:9" ht="15.75" customHeight="1" thickTop="1" x14ac:dyDescent="0.35"/>
    <row r="576" spans="1:9" ht="42" customHeight="1" x14ac:dyDescent="0.35">
      <c r="A576" s="150" t="s">
        <v>523</v>
      </c>
      <c r="B576" s="150"/>
      <c r="C576" s="151"/>
      <c r="D576" s="151"/>
      <c r="E576" s="151"/>
      <c r="F576" s="151"/>
      <c r="G576" s="151"/>
      <c r="H576" s="151"/>
    </row>
    <row r="577" spans="1:8" x14ac:dyDescent="0.35">
      <c r="A577" s="150" t="s">
        <v>282</v>
      </c>
      <c r="B577" s="150"/>
      <c r="C577" s="151"/>
      <c r="D577" s="151"/>
      <c r="E577" s="151"/>
      <c r="F577" s="151"/>
      <c r="G577" s="151"/>
      <c r="H577" s="151"/>
    </row>
    <row r="579" spans="1:8" ht="27.75" customHeight="1" x14ac:dyDescent="0.35">
      <c r="A579"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579" s="163"/>
      <c r="C579" s="164"/>
      <c r="D579" s="164"/>
      <c r="E579" s="164"/>
      <c r="F579" s="164"/>
      <c r="G579" s="164"/>
      <c r="H579" s="164"/>
    </row>
    <row r="580" spans="1:8" x14ac:dyDescent="0.35">
      <c r="A580" s="104" t="s">
        <v>58</v>
      </c>
      <c r="B580" s="105"/>
      <c r="C580" s="106"/>
      <c r="D580" s="106"/>
      <c r="E580" s="106"/>
      <c r="F580" s="106"/>
      <c r="G580" s="106"/>
      <c r="H580" s="107"/>
    </row>
    <row r="581" spans="1:8" x14ac:dyDescent="0.35">
      <c r="A581" s="84" t="s">
        <v>11</v>
      </c>
      <c r="H581" s="87" t="s">
        <v>32</v>
      </c>
    </row>
    <row r="582" spans="1:8" x14ac:dyDescent="0.35">
      <c r="A582" s="88" t="s">
        <v>0</v>
      </c>
      <c r="B582" s="89"/>
      <c r="C582" s="90" t="s">
        <v>1</v>
      </c>
      <c r="D582" s="90" t="s">
        <v>2</v>
      </c>
      <c r="E582" s="90" t="s">
        <v>3</v>
      </c>
      <c r="F582" s="90" t="s">
        <v>4</v>
      </c>
      <c r="G582" s="90" t="s">
        <v>5</v>
      </c>
      <c r="H582" s="91" t="s">
        <v>6</v>
      </c>
    </row>
    <row r="583" spans="1:8" ht="15" customHeight="1" x14ac:dyDescent="0.35">
      <c r="A583" s="156" t="s">
        <v>128</v>
      </c>
      <c r="B583" s="157"/>
      <c r="C583" s="157"/>
      <c r="D583" s="157"/>
      <c r="E583" s="157"/>
      <c r="F583" s="157"/>
      <c r="G583" s="158"/>
      <c r="H583" s="159"/>
    </row>
    <row r="584" spans="1:8" ht="30.75" customHeight="1" x14ac:dyDescent="0.35">
      <c r="A584" s="146" t="s">
        <v>63</v>
      </c>
      <c r="B584" s="147"/>
      <c r="C584" s="148"/>
      <c r="D584" s="148"/>
      <c r="E584" s="148"/>
      <c r="F584" s="148"/>
      <c r="G584" s="148"/>
      <c r="H584" s="149"/>
    </row>
    <row r="585" spans="1:8" ht="15" customHeight="1" x14ac:dyDescent="0.35">
      <c r="A585" s="139" t="s">
        <v>479</v>
      </c>
      <c r="B585" s="59">
        <f t="shared" ref="B585:H588" si="5">IF(B552="","",B552)</f>
        <v>2511</v>
      </c>
      <c r="C585" s="6" t="str">
        <f t="shared" si="5"/>
        <v>9-11</v>
      </c>
      <c r="D585" s="6" t="str">
        <f t="shared" si="5"/>
        <v/>
      </c>
      <c r="E585" s="6" t="str">
        <f t="shared" si="5"/>
        <v>9-11</v>
      </c>
      <c r="F585" s="6" t="str">
        <f t="shared" si="5"/>
        <v/>
      </c>
      <c r="G585" s="6" t="str">
        <f t="shared" si="5"/>
        <v/>
      </c>
      <c r="H585" s="37" t="str">
        <f t="shared" si="5"/>
        <v>Δ. Αναστασίου</v>
      </c>
    </row>
    <row r="586" spans="1:8" x14ac:dyDescent="0.35">
      <c r="A586" s="160"/>
      <c r="B586" s="63" t="str">
        <f t="shared" si="5"/>
        <v/>
      </c>
      <c r="C586" s="7" t="str">
        <f t="shared" si="5"/>
        <v>Αμφ.Β</v>
      </c>
      <c r="D586" s="7" t="str">
        <f t="shared" si="5"/>
        <v/>
      </c>
      <c r="E586" s="7" t="str">
        <f t="shared" si="5"/>
        <v>Αμφ.Β</v>
      </c>
      <c r="F586" s="7" t="str">
        <f t="shared" si="5"/>
        <v/>
      </c>
      <c r="G586" s="7" t="str">
        <f t="shared" si="5"/>
        <v/>
      </c>
      <c r="H586" s="18" t="str">
        <f t="shared" si="5"/>
        <v/>
      </c>
    </row>
    <row r="587" spans="1:8" ht="15" customHeight="1" x14ac:dyDescent="0.35">
      <c r="A587" s="141" t="s">
        <v>480</v>
      </c>
      <c r="B587" s="63">
        <f t="shared" si="5"/>
        <v>2511</v>
      </c>
      <c r="C587" s="7" t="str">
        <f t="shared" si="5"/>
        <v>11-1</v>
      </c>
      <c r="D587" s="7" t="str">
        <f t="shared" si="5"/>
        <v/>
      </c>
      <c r="E587" s="7" t="str">
        <f t="shared" si="5"/>
        <v>11-1</v>
      </c>
      <c r="F587" s="7" t="str">
        <f t="shared" si="5"/>
        <v/>
      </c>
      <c r="G587" s="7" t="str">
        <f t="shared" si="5"/>
        <v/>
      </c>
      <c r="H587" s="18" t="str">
        <f t="shared" si="5"/>
        <v>Δ. Αναστασίου</v>
      </c>
    </row>
    <row r="588" spans="1:8" ht="15" customHeight="1" x14ac:dyDescent="0.35">
      <c r="A588" s="162"/>
      <c r="B588" s="60" t="str">
        <f t="shared" si="5"/>
        <v/>
      </c>
      <c r="C588" s="12" t="str">
        <f t="shared" si="5"/>
        <v>Αμφ.Β</v>
      </c>
      <c r="D588" s="12" t="str">
        <f t="shared" si="5"/>
        <v/>
      </c>
      <c r="E588" s="12" t="str">
        <f t="shared" si="5"/>
        <v>Αμφ.Β</v>
      </c>
      <c r="F588" s="12" t="str">
        <f t="shared" si="5"/>
        <v/>
      </c>
      <c r="G588" s="12" t="str">
        <f t="shared" si="5"/>
        <v/>
      </c>
      <c r="H588" s="19" t="str">
        <f t="shared" si="5"/>
        <v/>
      </c>
    </row>
    <row r="589" spans="1:8" x14ac:dyDescent="0.35">
      <c r="A589" s="139" t="s">
        <v>657</v>
      </c>
      <c r="B589" s="52">
        <v>2739</v>
      </c>
      <c r="C589" s="2"/>
      <c r="D589" s="2" t="s">
        <v>17</v>
      </c>
      <c r="E589" s="2"/>
      <c r="F589" s="2"/>
      <c r="G589" s="2"/>
      <c r="H589" s="93" t="s">
        <v>432</v>
      </c>
    </row>
    <row r="590" spans="1:8" ht="34.5" customHeight="1" x14ac:dyDescent="0.35">
      <c r="A590" s="140"/>
      <c r="B590" s="53"/>
      <c r="C590" s="12"/>
      <c r="D590" s="12" t="s">
        <v>486</v>
      </c>
      <c r="E590" s="12"/>
      <c r="F590" s="12"/>
      <c r="G590" s="12"/>
      <c r="H590" s="19"/>
    </row>
    <row r="591" spans="1:8" x14ac:dyDescent="0.35">
      <c r="A591" s="146" t="s">
        <v>27</v>
      </c>
      <c r="B591" s="147"/>
      <c r="C591" s="148"/>
      <c r="D591" s="148"/>
      <c r="E591" s="148"/>
      <c r="F591" s="148"/>
      <c r="G591" s="148"/>
      <c r="H591" s="149"/>
    </row>
    <row r="592" spans="1:8" ht="15" customHeight="1" x14ac:dyDescent="0.35">
      <c r="A592" s="139" t="s">
        <v>155</v>
      </c>
      <c r="B592" s="59">
        <f>B559</f>
        <v>2119</v>
      </c>
      <c r="C592" s="6" t="str">
        <f>IF('Ξένες Γλώσσες'!B16="","",'Ξένες Γλώσσες'!B16)</f>
        <v/>
      </c>
      <c r="D592" s="6" t="str">
        <f>IF('Ξένες Γλώσσες'!C16="","",'Ξένες Γλώσσες'!C16)</f>
        <v/>
      </c>
      <c r="E592" s="6" t="str">
        <f>IF('Ξένες Γλώσσες'!D16="","",'Ξένες Γλώσσες'!D16)</f>
        <v>3-5</v>
      </c>
      <c r="F592" s="6" t="str">
        <f>IF('Ξένες Γλώσσες'!E16="","",'Ξένες Γλώσσες'!E16)</f>
        <v>1-3</v>
      </c>
      <c r="G592" s="6" t="str">
        <f>IF('Ξένες Γλώσσες'!F16="","",'Ξένες Γλώσσες'!F16)</f>
        <v/>
      </c>
      <c r="H592" s="37" t="str">
        <f>IF('Ξένες Γλώσσες'!$G$16="","",'Ξένες Γλώσσες'!$G$16)</f>
        <v>Κ. Καραγκούνη</v>
      </c>
    </row>
    <row r="593" spans="1:9" x14ac:dyDescent="0.35">
      <c r="A593" s="140"/>
      <c r="B593" s="60"/>
      <c r="C593" s="7" t="str">
        <f>IF('Ξένες Γλώσσες'!B17="","",'Ξένες Γλώσσες'!B17)</f>
        <v/>
      </c>
      <c r="D593" s="7" t="str">
        <f>IF('Ξένες Γλώσσες'!C17="","",'Ξένες Γλώσσες'!C17)</f>
        <v/>
      </c>
      <c r="E593" s="7" t="str">
        <f>IF('Ξένες Γλώσσες'!D17="","",'Ξένες Γλώσσες'!D17)</f>
        <v>Α21</v>
      </c>
      <c r="F593" s="7" t="str">
        <f>IF('Ξένες Γλώσσες'!E17="","",'Ξένες Γλώσσες'!E17)</f>
        <v>Υ1</v>
      </c>
      <c r="G593" s="7" t="str">
        <f>IF('Ξένες Γλώσσες'!F17="","",'Ξένες Γλώσσες'!F17)</f>
        <v/>
      </c>
      <c r="H593" s="19" t="str">
        <f>IF('Ξένες Γλώσσες'!$G$17="","",'Ξένες Γλώσσες'!$G$17)</f>
        <v/>
      </c>
    </row>
    <row r="594" spans="1:9" x14ac:dyDescent="0.35">
      <c r="A594" s="139" t="s">
        <v>156</v>
      </c>
      <c r="B594" s="59">
        <f>B561</f>
        <v>2131</v>
      </c>
      <c r="C594" s="6" t="str">
        <f>IF('Ξένες Γλώσσες'!B22="","",'Ξένες Γλώσσες'!B22)</f>
        <v/>
      </c>
      <c r="D594" s="6" t="str">
        <f>IF('Ξένες Γλώσσες'!C22="","",'Ξένες Γλώσσες'!C22)</f>
        <v/>
      </c>
      <c r="E594" s="6" t="str">
        <f>IF('Ξένες Γλώσσες'!D22="","",'Ξένες Γλώσσες'!D22)</f>
        <v>9-11</v>
      </c>
      <c r="F594" s="6" t="str">
        <f>IF('Ξένες Γλώσσες'!E22="","",'Ξένες Γλώσσες'!E22)</f>
        <v/>
      </c>
      <c r="G594" s="6" t="str">
        <f>IF('Ξένες Γλώσσες'!F22="","",'Ξένες Γλώσσες'!F22)</f>
        <v>5-7</v>
      </c>
      <c r="H594" s="37" t="str">
        <f>IF('Ξένες Γλώσσες'!$G$22="","",'Ξένες Γλώσσες'!$G$22)</f>
        <v>Φ. Σωφρονίδου</v>
      </c>
    </row>
    <row r="595" spans="1:9" x14ac:dyDescent="0.35">
      <c r="A595" s="140"/>
      <c r="B595" s="60"/>
      <c r="C595" s="7" t="str">
        <f>IF('Ξένες Γλώσσες'!B23="","",'Ξένες Γλώσσες'!B23)</f>
        <v/>
      </c>
      <c r="D595" s="7" t="str">
        <f>IF('Ξένες Γλώσσες'!C23="","",'Ξένες Γλώσσες'!C23)</f>
        <v/>
      </c>
      <c r="E595" s="7" t="str">
        <f>IF('Ξένες Γλώσσες'!D23="","",'Ξένες Γλώσσες'!D23)</f>
        <v>Τ101</v>
      </c>
      <c r="F595" s="7" t="str">
        <f>IF('Ξένες Γλώσσες'!E23="","",'Ξένες Γλώσσες'!E23)</f>
        <v/>
      </c>
      <c r="G595" s="7" t="str">
        <f>IF('Ξένες Γλώσσες'!F23="","",'Ξένες Γλώσσες'!F23)</f>
        <v>Δ102</v>
      </c>
      <c r="H595" s="19" t="str">
        <f>IF('Ξένες Γλώσσες'!$G$23="","",'Ξένες Γλώσσες'!$G$23)</f>
        <v/>
      </c>
    </row>
    <row r="596" spans="1:9" x14ac:dyDescent="0.35">
      <c r="A596" s="139" t="s">
        <v>157</v>
      </c>
      <c r="B596" s="59">
        <f>B563</f>
        <v>2133</v>
      </c>
      <c r="C596" s="6" t="str">
        <f>IF('Ξένες Γλώσσες'!B24="","",'Ξένες Γλώσσες'!B24)</f>
        <v/>
      </c>
      <c r="D596" s="6" t="str">
        <f>IF('Ξένες Γλώσσες'!C24="","",'Ξένες Γλώσσες'!C24)</f>
        <v>11-1</v>
      </c>
      <c r="E596" s="6" t="str">
        <f>IF('Ξένες Γλώσσες'!D24="","",'Ξένες Γλώσσες'!D24)</f>
        <v/>
      </c>
      <c r="F596" s="6" t="str">
        <f>IF('Ξένες Γλώσσες'!E24="","",'Ξένες Γλώσσες'!E24)</f>
        <v>9-11</v>
      </c>
      <c r="G596" s="6" t="str">
        <f>IF('Ξένες Γλώσσες'!F24="","",'Ξένες Γλώσσες'!F24)</f>
        <v/>
      </c>
      <c r="H596" s="37" t="str">
        <f>IF('Ξένες Γλώσσες'!$G$24="","",'Ξένες Γλώσσες'!$G$24)</f>
        <v xml:space="preserve">Ι. Ζήκου </v>
      </c>
    </row>
    <row r="597" spans="1:9" ht="15" customHeight="1" x14ac:dyDescent="0.35">
      <c r="A597" s="140"/>
      <c r="B597" s="60"/>
      <c r="C597" s="7" t="str">
        <f>IF('Ξένες Γλώσσες'!B25="","",'Ξένες Γλώσσες'!B25)</f>
        <v/>
      </c>
      <c r="D597" s="7" t="str">
        <f>IF('Ξένες Γλώσσες'!C25="","",'Ξένες Γλώσσες'!C25)</f>
        <v>Α47</v>
      </c>
      <c r="E597" s="7" t="str">
        <f>IF('Ξένες Γλώσσες'!D25="","",'Ξένες Γλώσσες'!D25)</f>
        <v/>
      </c>
      <c r="F597" s="7" t="str">
        <f>IF('Ξένες Γλώσσες'!E25="","",'Ξένες Γλώσσες'!E25)</f>
        <v>Δ102</v>
      </c>
      <c r="G597" s="7" t="str">
        <f>IF('Ξένες Γλώσσες'!F25="","",'Ξένες Γλώσσες'!F25)</f>
        <v/>
      </c>
      <c r="H597" s="19" t="str">
        <f>IF('Ξένες Γλώσσες'!$G$25="","",'Ξένες Γλώσσες'!$G$25)</f>
        <v/>
      </c>
    </row>
    <row r="598" spans="1:9" x14ac:dyDescent="0.35">
      <c r="A598" s="146" t="s">
        <v>283</v>
      </c>
      <c r="B598" s="147"/>
      <c r="C598" s="148"/>
      <c r="D598" s="148"/>
      <c r="E598" s="148"/>
      <c r="F598" s="148"/>
      <c r="G598" s="148"/>
      <c r="H598" s="149"/>
    </row>
    <row r="599" spans="1:9" x14ac:dyDescent="0.35">
      <c r="A599" s="139" t="s">
        <v>663</v>
      </c>
      <c r="B599" s="52">
        <v>2538</v>
      </c>
      <c r="C599" s="2"/>
      <c r="D599" s="2"/>
      <c r="E599" s="2"/>
      <c r="F599" s="2" t="s">
        <v>295</v>
      </c>
      <c r="G599" s="2"/>
      <c r="H599" s="37" t="s">
        <v>583</v>
      </c>
    </row>
    <row r="600" spans="1:9" ht="15" customHeight="1" x14ac:dyDescent="0.35">
      <c r="A600" s="141"/>
      <c r="B600" s="54"/>
      <c r="C600" s="4"/>
      <c r="D600" s="4"/>
      <c r="E600" s="4"/>
      <c r="F600" s="3" t="s">
        <v>42</v>
      </c>
      <c r="G600" s="4"/>
      <c r="H600" s="18"/>
    </row>
    <row r="601" spans="1:9" ht="15" customHeight="1" x14ac:dyDescent="0.35">
      <c r="A601" s="74" t="s">
        <v>50</v>
      </c>
      <c r="B601" s="52">
        <v>2509</v>
      </c>
      <c r="C601" s="2"/>
      <c r="D601" s="2"/>
      <c r="E601" s="2" t="s">
        <v>12</v>
      </c>
      <c r="F601" s="2"/>
      <c r="G601" s="2" t="s">
        <v>12</v>
      </c>
      <c r="H601" s="37" t="s">
        <v>582</v>
      </c>
      <c r="I601" s="109"/>
    </row>
    <row r="602" spans="1:9" x14ac:dyDescent="0.35">
      <c r="A602" s="220" t="s">
        <v>662</v>
      </c>
      <c r="B602" s="53"/>
      <c r="C602" s="3"/>
      <c r="D602" s="3"/>
      <c r="E602" s="3" t="s">
        <v>7</v>
      </c>
      <c r="F602" s="3"/>
      <c r="G602" s="3" t="s">
        <v>41</v>
      </c>
      <c r="H602" s="19"/>
    </row>
    <row r="603" spans="1:9" ht="15" customHeight="1" x14ac:dyDescent="0.35">
      <c r="A603" s="139" t="s">
        <v>378</v>
      </c>
      <c r="B603" s="64">
        <f>IF(B568="","",B568)</f>
        <v>2510</v>
      </c>
      <c r="C603" s="2" t="str">
        <f>IF(C568="","",C568)</f>
        <v/>
      </c>
      <c r="D603" s="2" t="str">
        <f>IF(D568="","",D568)</f>
        <v/>
      </c>
      <c r="E603" s="2" t="str">
        <f>IF(E568="","",E568)</f>
        <v/>
      </c>
      <c r="F603" s="2" t="str">
        <f>IF(F568="","",F568)</f>
        <v>9-11</v>
      </c>
      <c r="G603" s="2" t="str">
        <f>IF(G568="","",G568)</f>
        <v>9-11</v>
      </c>
      <c r="H603" s="37" t="str">
        <f>IF(H568="","",H568)</f>
        <v>Κ. Χαλέβας</v>
      </c>
    </row>
    <row r="604" spans="1:9" x14ac:dyDescent="0.35">
      <c r="A604" s="140"/>
      <c r="B604" s="58" t="str">
        <f>IF(B569="","",B569)</f>
        <v/>
      </c>
      <c r="C604" s="3" t="str">
        <f>IF(C569="","",C569)</f>
        <v/>
      </c>
      <c r="D604" s="3" t="str">
        <f>IF(D569="","",D569)</f>
        <v/>
      </c>
      <c r="E604" s="3" t="str">
        <f>IF(E569="","",E569)</f>
        <v/>
      </c>
      <c r="F604" s="3" t="str">
        <f>IF(F569="","",F569)</f>
        <v>Υ1</v>
      </c>
      <c r="G604" s="3" t="str">
        <f>IF(G569="","",G569)</f>
        <v>Αμφ.Κιντής</v>
      </c>
      <c r="H604" s="19" t="str">
        <f>IF(H569="","",H569)</f>
        <v/>
      </c>
    </row>
    <row r="605" spans="1:9" ht="15" customHeight="1" x14ac:dyDescent="0.35">
      <c r="A605" s="139" t="s">
        <v>332</v>
      </c>
      <c r="B605" s="64">
        <f>IF(B570="","",B570)</f>
        <v>2525</v>
      </c>
      <c r="C605" s="2" t="str">
        <f>IF(C570="","",C570)</f>
        <v/>
      </c>
      <c r="D605" s="2" t="str">
        <f>IF(D570="","",D570)</f>
        <v>9-11</v>
      </c>
      <c r="E605" s="2" t="str">
        <f>IF(E570="","",E570)</f>
        <v/>
      </c>
      <c r="F605" s="2" t="str">
        <f>IF(F570="","",F570)</f>
        <v>7-9</v>
      </c>
      <c r="G605" s="2" t="str">
        <f>IF(G570="","",G570)</f>
        <v/>
      </c>
      <c r="H605" s="37" t="str">
        <f>IF(H570="","",H570)</f>
        <v>Χ. Ταρνανίδου</v>
      </c>
    </row>
    <row r="606" spans="1:9" x14ac:dyDescent="0.35">
      <c r="A606" s="160"/>
      <c r="B606" s="58" t="str">
        <f>IF(B571="","",B571)</f>
        <v/>
      </c>
      <c r="C606" s="3" t="str">
        <f>IF(C571="","",C571)</f>
        <v/>
      </c>
      <c r="D606" s="3" t="str">
        <f>IF(D571="","",D571)</f>
        <v>Αμφ.Β</v>
      </c>
      <c r="E606" s="3" t="str">
        <f>IF(E571="","",E571)</f>
        <v/>
      </c>
      <c r="F606" s="3" t="str">
        <f>IF(F571="","",F571)</f>
        <v>Α31</v>
      </c>
      <c r="G606" s="3" t="str">
        <f>IF(G571="","",G571)</f>
        <v/>
      </c>
      <c r="H606" s="19" t="str">
        <f>IF(H571="","",H571)</f>
        <v/>
      </c>
    </row>
    <row r="607" spans="1:9" x14ac:dyDescent="0.35">
      <c r="A607" s="142" t="s">
        <v>115</v>
      </c>
      <c r="B607" s="143"/>
      <c r="C607" s="144"/>
      <c r="D607" s="144"/>
      <c r="E607" s="144"/>
      <c r="F607" s="144"/>
      <c r="G607" s="144"/>
      <c r="H607" s="145"/>
    </row>
    <row r="608" spans="1:9" x14ac:dyDescent="0.35">
      <c r="A608" s="142" t="s">
        <v>116</v>
      </c>
      <c r="B608" s="143"/>
      <c r="C608" s="144"/>
      <c r="D608" s="144"/>
      <c r="E608" s="144"/>
      <c r="F608" s="144"/>
      <c r="G608" s="144"/>
      <c r="H608" s="145"/>
    </row>
    <row r="609" spans="1:8" x14ac:dyDescent="0.35">
      <c r="A609" s="152" t="s">
        <v>280</v>
      </c>
      <c r="B609" s="153"/>
      <c r="C609" s="154"/>
      <c r="D609" s="154"/>
      <c r="E609" s="154"/>
      <c r="F609" s="154"/>
      <c r="G609" s="154"/>
      <c r="H609" s="155"/>
    </row>
    <row r="610" spans="1:8" ht="15.75" customHeight="1" thickTop="1" x14ac:dyDescent="0.35"/>
    <row r="611" spans="1:8" ht="40.5" customHeight="1" x14ac:dyDescent="0.35">
      <c r="A611" s="150" t="s">
        <v>523</v>
      </c>
      <c r="B611" s="150"/>
      <c r="C611" s="151"/>
      <c r="D611" s="151"/>
      <c r="E611" s="151"/>
      <c r="F611" s="151"/>
      <c r="G611" s="151"/>
      <c r="H611" s="151"/>
    </row>
    <row r="612" spans="1:8" x14ac:dyDescent="0.35">
      <c r="A612" s="150" t="s">
        <v>282</v>
      </c>
      <c r="B612" s="150"/>
      <c r="C612" s="151"/>
      <c r="D612" s="151"/>
      <c r="E612" s="151"/>
      <c r="F612" s="151"/>
      <c r="G612" s="151"/>
      <c r="H612" s="151"/>
    </row>
    <row r="614" spans="1:8" x14ac:dyDescent="0.35">
      <c r="A614" s="104" t="s">
        <v>58</v>
      </c>
      <c r="B614" s="105"/>
      <c r="C614" s="106"/>
      <c r="D614" s="106"/>
      <c r="E614" s="106"/>
      <c r="F614" s="106"/>
      <c r="G614" s="106"/>
      <c r="H614" s="107"/>
    </row>
    <row r="615" spans="1:8" x14ac:dyDescent="0.35">
      <c r="A615" s="84" t="s">
        <v>11</v>
      </c>
      <c r="H615" s="87" t="s">
        <v>33</v>
      </c>
    </row>
    <row r="616" spans="1:8" x14ac:dyDescent="0.35">
      <c r="A616" s="88" t="s">
        <v>0</v>
      </c>
      <c r="B616" s="89"/>
      <c r="C616" s="90" t="s">
        <v>1</v>
      </c>
      <c r="D616" s="90" t="s">
        <v>2</v>
      </c>
      <c r="E616" s="90" t="s">
        <v>3</v>
      </c>
      <c r="F616" s="90" t="s">
        <v>4</v>
      </c>
      <c r="G616" s="90" t="s">
        <v>5</v>
      </c>
      <c r="H616" s="91" t="s">
        <v>6</v>
      </c>
    </row>
    <row r="617" spans="1:8" ht="15" customHeight="1" x14ac:dyDescent="0.35">
      <c r="A617" s="156" t="s">
        <v>128</v>
      </c>
      <c r="B617" s="157"/>
      <c r="C617" s="157"/>
      <c r="D617" s="157"/>
      <c r="E617" s="157"/>
      <c r="F617" s="157"/>
      <c r="G617" s="158"/>
      <c r="H617" s="159"/>
    </row>
    <row r="618" spans="1:8" ht="30.75" customHeight="1" x14ac:dyDescent="0.35">
      <c r="A618" s="146" t="s">
        <v>68</v>
      </c>
      <c r="B618" s="147"/>
      <c r="C618" s="148"/>
      <c r="D618" s="148"/>
      <c r="E618" s="148"/>
      <c r="F618" s="148"/>
      <c r="G618" s="148"/>
      <c r="H618" s="149"/>
    </row>
    <row r="619" spans="1:8" ht="15" customHeight="1" x14ac:dyDescent="0.35">
      <c r="A619" s="139" t="s">
        <v>479</v>
      </c>
      <c r="B619" s="40">
        <f>IF(B552="","",B552)</f>
        <v>2511</v>
      </c>
      <c r="C619" s="6" t="str">
        <f>IF(C552="","",C552)</f>
        <v>9-11</v>
      </c>
      <c r="D619" s="6" t="str">
        <f>IF(D552="","",D552)</f>
        <v/>
      </c>
      <c r="E619" s="6" t="str">
        <f>IF(E552="","",E552)</f>
        <v>9-11</v>
      </c>
      <c r="F619" s="6" t="str">
        <f>IF(F552="","",F552)</f>
        <v/>
      </c>
      <c r="G619" s="6" t="str">
        <f>IF(G552="","",G552)</f>
        <v/>
      </c>
      <c r="H619" s="37" t="str">
        <f>IF(H552="","",H552)</f>
        <v>Δ. Αναστασίου</v>
      </c>
    </row>
    <row r="620" spans="1:8" x14ac:dyDescent="0.35">
      <c r="A620" s="160"/>
      <c r="B620" s="42" t="str">
        <f>IF(B553="","",B553)</f>
        <v/>
      </c>
      <c r="C620" s="7" t="str">
        <f>IF(C553="","",C553)</f>
        <v>Αμφ.Β</v>
      </c>
      <c r="D620" s="7" t="str">
        <f>IF(D553="","",D553)</f>
        <v/>
      </c>
      <c r="E620" s="7" t="str">
        <f>IF(E553="","",E553)</f>
        <v>Αμφ.Β</v>
      </c>
      <c r="F620" s="7" t="str">
        <f>IF(F553="","",F553)</f>
        <v/>
      </c>
      <c r="G620" s="7" t="str">
        <f>IF(G553="","",G553)</f>
        <v/>
      </c>
      <c r="H620" s="18" t="str">
        <f>IF(H553="","",H553)</f>
        <v/>
      </c>
    </row>
    <row r="621" spans="1:8" ht="15" customHeight="1" x14ac:dyDescent="0.35">
      <c r="A621" s="141" t="s">
        <v>480</v>
      </c>
      <c r="B621" s="42">
        <f>IF(B554="","",B554)</f>
        <v>2511</v>
      </c>
      <c r="C621" s="7" t="str">
        <f>IF(C554="","",C554)</f>
        <v>11-1</v>
      </c>
      <c r="D621" s="7" t="str">
        <f>IF(D554="","",D554)</f>
        <v/>
      </c>
      <c r="E621" s="7" t="str">
        <f>IF(E554="","",E554)</f>
        <v>11-1</v>
      </c>
      <c r="F621" s="7" t="str">
        <f>IF(F554="","",F554)</f>
        <v/>
      </c>
      <c r="G621" s="7" t="str">
        <f>IF(G554="","",G554)</f>
        <v/>
      </c>
      <c r="H621" s="18" t="str">
        <f>IF(H554="","",H554)</f>
        <v>Δ. Αναστασίου</v>
      </c>
    </row>
    <row r="622" spans="1:8" x14ac:dyDescent="0.35">
      <c r="A622" s="162"/>
      <c r="B622" s="45" t="str">
        <f>IF(B555="","",B555)</f>
        <v/>
      </c>
      <c r="C622" s="12" t="str">
        <f>IF(C555="","",C555)</f>
        <v>Αμφ.Β</v>
      </c>
      <c r="D622" s="12" t="str">
        <f>IF(D555="","",D555)</f>
        <v/>
      </c>
      <c r="E622" s="12" t="str">
        <f>IF(E555="","",E555)</f>
        <v>Αμφ.Β</v>
      </c>
      <c r="F622" s="12" t="str">
        <f>IF(F555="","",F555)</f>
        <v/>
      </c>
      <c r="G622" s="12" t="str">
        <f>IF(G555="","",G555)</f>
        <v/>
      </c>
      <c r="H622" s="19" t="str">
        <f>IF(H555="","",H555)</f>
        <v/>
      </c>
    </row>
    <row r="623" spans="1:8" x14ac:dyDescent="0.35">
      <c r="A623" s="139" t="s">
        <v>88</v>
      </c>
      <c r="B623" s="52">
        <v>2513</v>
      </c>
      <c r="C623" s="2" t="s">
        <v>240</v>
      </c>
      <c r="D623" s="2"/>
      <c r="E623" s="2"/>
      <c r="F623" s="2"/>
      <c r="G623" s="2"/>
      <c r="H623" s="37" t="s">
        <v>431</v>
      </c>
    </row>
    <row r="624" spans="1:8" ht="15" customHeight="1" x14ac:dyDescent="0.35">
      <c r="A624" s="141"/>
      <c r="B624" s="54"/>
      <c r="C624" s="4" t="s">
        <v>486</v>
      </c>
      <c r="D624" s="4"/>
      <c r="E624" s="4"/>
      <c r="F624" s="3"/>
      <c r="G624" s="4"/>
      <c r="H624" s="18"/>
    </row>
    <row r="625" spans="1:9" x14ac:dyDescent="0.35">
      <c r="A625" s="146" t="s">
        <v>27</v>
      </c>
      <c r="B625" s="147"/>
      <c r="C625" s="148"/>
      <c r="D625" s="148"/>
      <c r="E625" s="148"/>
      <c r="F625" s="148"/>
      <c r="G625" s="148"/>
      <c r="H625" s="149"/>
    </row>
    <row r="626" spans="1:9" ht="15" customHeight="1" x14ac:dyDescent="0.35">
      <c r="A626" s="139" t="s">
        <v>155</v>
      </c>
      <c r="B626" s="59">
        <f>B559</f>
        <v>2119</v>
      </c>
      <c r="C626" s="6" t="str">
        <f>IF('Ξένες Γλώσσες'!B16="","",'Ξένες Γλώσσες'!B16)</f>
        <v/>
      </c>
      <c r="D626" s="6" t="str">
        <f>IF('Ξένες Γλώσσες'!C16="","",'Ξένες Γλώσσες'!C16)</f>
        <v/>
      </c>
      <c r="E626" s="6" t="str">
        <f>IF('Ξένες Γλώσσες'!D16="","",'Ξένες Γλώσσες'!D16)</f>
        <v>3-5</v>
      </c>
      <c r="F626" s="6" t="str">
        <f>IF('Ξένες Γλώσσες'!E16="","",'Ξένες Γλώσσες'!E16)</f>
        <v>1-3</v>
      </c>
      <c r="G626" s="6" t="str">
        <f>IF('Ξένες Γλώσσες'!F16="","",'Ξένες Γλώσσες'!F16)</f>
        <v/>
      </c>
      <c r="H626" s="37" t="str">
        <f>IF('Ξένες Γλώσσες'!$G$16="","",'Ξένες Γλώσσες'!$G$16)</f>
        <v>Κ. Καραγκούνη</v>
      </c>
    </row>
    <row r="627" spans="1:9" x14ac:dyDescent="0.35">
      <c r="A627" s="140"/>
      <c r="B627" s="60"/>
      <c r="C627" s="7" t="str">
        <f>IF('Ξένες Γλώσσες'!B17="","",'Ξένες Γλώσσες'!B17)</f>
        <v/>
      </c>
      <c r="D627" s="7" t="str">
        <f>IF('Ξένες Γλώσσες'!C17="","",'Ξένες Γλώσσες'!C17)</f>
        <v/>
      </c>
      <c r="E627" s="7" t="str">
        <f>IF('Ξένες Γλώσσες'!D17="","",'Ξένες Γλώσσες'!D17)</f>
        <v>Α21</v>
      </c>
      <c r="F627" s="7" t="str">
        <f>IF('Ξένες Γλώσσες'!E17="","",'Ξένες Γλώσσες'!E17)</f>
        <v>Υ1</v>
      </c>
      <c r="G627" s="7" t="str">
        <f>IF('Ξένες Γλώσσες'!F17="","",'Ξένες Γλώσσες'!F17)</f>
        <v/>
      </c>
      <c r="H627" s="19" t="str">
        <f>IF('Ξένες Γλώσσες'!$G$17="","",'Ξένες Γλώσσες'!$G$17)</f>
        <v/>
      </c>
    </row>
    <row r="628" spans="1:9" x14ac:dyDescent="0.35">
      <c r="A628" s="139" t="s">
        <v>156</v>
      </c>
      <c r="B628" s="59">
        <f>B561</f>
        <v>2131</v>
      </c>
      <c r="C628" s="6" t="s">
        <v>13</v>
      </c>
      <c r="D628" s="6" t="s">
        <v>393</v>
      </c>
      <c r="E628" s="6" t="s">
        <v>12</v>
      </c>
      <c r="F628" s="6" t="s">
        <v>393</v>
      </c>
      <c r="G628" s="6" t="s">
        <v>393</v>
      </c>
      <c r="H628" s="37" t="str">
        <f>IF('Ξένες Γλώσσες'!$G$22="","",'Ξένες Γλώσσες'!$G$22)</f>
        <v>Φ. Σωφρονίδου</v>
      </c>
    </row>
    <row r="629" spans="1:9" x14ac:dyDescent="0.35">
      <c r="A629" s="140"/>
      <c r="B629" s="60"/>
      <c r="C629" s="7" t="s">
        <v>279</v>
      </c>
      <c r="D629" s="7" t="s">
        <v>393</v>
      </c>
      <c r="E629" s="7" t="s">
        <v>279</v>
      </c>
      <c r="F629" s="7" t="s">
        <v>393</v>
      </c>
      <c r="G629" s="7" t="s">
        <v>393</v>
      </c>
      <c r="H629" s="19" t="str">
        <f>IF('Ξένες Γλώσσες'!$G$23="","",'Ξένες Γλώσσες'!$G$23)</f>
        <v/>
      </c>
    </row>
    <row r="630" spans="1:9" x14ac:dyDescent="0.35">
      <c r="A630" s="139" t="s">
        <v>157</v>
      </c>
      <c r="B630" s="59">
        <f>B563</f>
        <v>2133</v>
      </c>
      <c r="C630" s="6" t="s">
        <v>393</v>
      </c>
      <c r="D630" s="6" t="s">
        <v>15</v>
      </c>
      <c r="E630" s="6" t="s">
        <v>393</v>
      </c>
      <c r="F630" s="6" t="s">
        <v>17</v>
      </c>
      <c r="G630" s="6" t="s">
        <v>393</v>
      </c>
      <c r="H630" s="37" t="str">
        <f>IF('Ξένες Γλώσσες'!$G$24="","",'Ξένες Γλώσσες'!$G$24)</f>
        <v xml:space="preserve">Ι. Ζήκου </v>
      </c>
    </row>
    <row r="631" spans="1:9" ht="15" customHeight="1" x14ac:dyDescent="0.35">
      <c r="A631" s="140"/>
      <c r="B631" s="60"/>
      <c r="C631" s="7" t="s">
        <v>393</v>
      </c>
      <c r="D631" s="7" t="s">
        <v>279</v>
      </c>
      <c r="E631" s="7" t="s">
        <v>393</v>
      </c>
      <c r="F631" s="7" t="s">
        <v>279</v>
      </c>
      <c r="G631" s="7" t="s">
        <v>393</v>
      </c>
      <c r="H631" s="19" t="str">
        <f>IF('Ξένες Γλώσσες'!$G$25="","",'Ξένες Γλώσσες'!$G$25)</f>
        <v/>
      </c>
      <c r="I631" s="109"/>
    </row>
    <row r="632" spans="1:9" x14ac:dyDescent="0.35">
      <c r="A632" s="146" t="s">
        <v>284</v>
      </c>
      <c r="B632" s="147"/>
      <c r="C632" s="148"/>
      <c r="D632" s="148"/>
      <c r="E632" s="148"/>
      <c r="F632" s="148"/>
      <c r="G632" s="148"/>
      <c r="H632" s="149"/>
    </row>
    <row r="633" spans="1:9" ht="15" customHeight="1" x14ac:dyDescent="0.35">
      <c r="A633" s="74" t="str">
        <f>IF(A601="","",A601)</f>
        <v>Διοίκηση Παραγωγής και Υπηρεσιών</v>
      </c>
      <c r="B633" s="52">
        <f>IF(B601="","",B601)</f>
        <v>2509</v>
      </c>
      <c r="C633" s="2" t="str">
        <f t="shared" ref="C633:H633" si="6">IF(C601="","",C601)</f>
        <v/>
      </c>
      <c r="D633" s="2" t="str">
        <f t="shared" si="6"/>
        <v/>
      </c>
      <c r="E633" s="2" t="str">
        <f t="shared" si="6"/>
        <v>1-3</v>
      </c>
      <c r="F633" s="2" t="str">
        <f t="shared" si="6"/>
        <v/>
      </c>
      <c r="G633" s="2" t="str">
        <f t="shared" si="6"/>
        <v>1-3</v>
      </c>
      <c r="H633" s="37" t="str">
        <f t="shared" si="6"/>
        <v>Κ. Πετρίδης</v>
      </c>
      <c r="I633" s="109"/>
    </row>
    <row r="634" spans="1:9" x14ac:dyDescent="0.35">
      <c r="A634" s="220" t="s">
        <v>661</v>
      </c>
      <c r="B634" s="54" t="str">
        <f>IF(B602="","",B602)</f>
        <v/>
      </c>
      <c r="C634" s="4" t="str">
        <f t="shared" ref="C634:H634" si="7">IF(C602="","",C602)</f>
        <v/>
      </c>
      <c r="D634" s="4" t="str">
        <f t="shared" si="7"/>
        <v/>
      </c>
      <c r="E634" s="4" t="str">
        <f t="shared" si="7"/>
        <v>Χ</v>
      </c>
      <c r="F634" s="3" t="str">
        <f t="shared" si="7"/>
        <v/>
      </c>
      <c r="G634" s="4" t="str">
        <f t="shared" si="7"/>
        <v>Α31</v>
      </c>
      <c r="H634" s="18" t="str">
        <f t="shared" si="7"/>
        <v/>
      </c>
    </row>
    <row r="635" spans="1:9" ht="15" customHeight="1" x14ac:dyDescent="0.35">
      <c r="A635" s="139" t="str">
        <f>IF(A360="","",A360)&amp;" (ΔΕΤ)"</f>
        <v>Διοίκηση Έργων και Προγραμμάτων (Α-Λ) (ΔΕΤ)</v>
      </c>
      <c r="B635" s="64">
        <f>IF(B360="","",B360)</f>
        <v>8121</v>
      </c>
      <c r="C635" s="2" t="str">
        <f>IF(C360="","",C360)</f>
        <v>1-3</v>
      </c>
      <c r="D635" s="2" t="str">
        <f>IF(D360="","",D360)</f>
        <v/>
      </c>
      <c r="E635" s="2" t="str">
        <f>IF(E360="","",E360)</f>
        <v/>
      </c>
      <c r="F635" s="2" t="str">
        <f>IF(F360="","",F360)</f>
        <v>11-1</v>
      </c>
      <c r="G635" s="2" t="str">
        <f>IF(G360="","",G360)</f>
        <v/>
      </c>
      <c r="H635" s="37" t="str">
        <f>IF(H360="","",H360)</f>
        <v>Κ. Ανδρουτσόπουλος</v>
      </c>
    </row>
    <row r="636" spans="1:9" x14ac:dyDescent="0.35">
      <c r="A636" s="141" t="str">
        <f>IF(A361="","",A361)</f>
        <v/>
      </c>
      <c r="B636" s="65" t="str">
        <f>IF(B361="","",B361)</f>
        <v/>
      </c>
      <c r="C636" s="4" t="str">
        <f>IF(C361="","",C361)</f>
        <v>Δ12</v>
      </c>
      <c r="D636" s="4" t="str">
        <f>IF(D361="","",D361)</f>
        <v/>
      </c>
      <c r="E636" s="4" t="str">
        <f>IF(E361="","",E361)</f>
        <v/>
      </c>
      <c r="F636" s="4" t="str">
        <f>IF(F361="","",F361)</f>
        <v>Α24</v>
      </c>
      <c r="G636" s="4" t="str">
        <f>IF(G361="","",G361)</f>
        <v/>
      </c>
      <c r="H636" s="18" t="str">
        <f>IF(H361="","",H361)</f>
        <v/>
      </c>
    </row>
    <row r="637" spans="1:9" ht="15" customHeight="1" x14ac:dyDescent="0.35">
      <c r="A637" s="141" t="str">
        <f>IF(A362="","",A362)&amp;" (ΔΕΤ)"</f>
        <v>Διοίκηση Έργων και Προγραμμάτων (Μ-Ω) (ΔΕΤ)</v>
      </c>
      <c r="B637" s="65">
        <f>IF(B362="","",B362)</f>
        <v>8121</v>
      </c>
      <c r="C637" s="4" t="str">
        <f>IF(C362="","",C362)</f>
        <v>1-3</v>
      </c>
      <c r="D637" s="4" t="str">
        <f>IF(D362="","",D362)</f>
        <v/>
      </c>
      <c r="E637" s="4" t="str">
        <f>IF(E362="","",E362)</f>
        <v/>
      </c>
      <c r="F637" s="4" t="str">
        <f>IF(F362="","",F362)</f>
        <v>11-1</v>
      </c>
      <c r="G637" s="4" t="str">
        <f>IF(G362="","",G362)</f>
        <v/>
      </c>
      <c r="H637" s="18" t="str">
        <f>IF(H362="","",H362)</f>
        <v>Δ. Ζήσης</v>
      </c>
    </row>
    <row r="638" spans="1:9" x14ac:dyDescent="0.35">
      <c r="A638" s="140" t="str">
        <f>IF(A363="","",A363)</f>
        <v/>
      </c>
      <c r="B638" s="58" t="str">
        <f>IF(B363="","",B363)</f>
        <v/>
      </c>
      <c r="C638" s="3" t="str">
        <f>IF(C363="","",C363)</f>
        <v>Δ24</v>
      </c>
      <c r="D638" s="3" t="str">
        <f>IF(D363="","",D363)</f>
        <v/>
      </c>
      <c r="E638" s="3" t="str">
        <f>IF(E363="","",E363)</f>
        <v/>
      </c>
      <c r="F638" s="3" t="str">
        <f>IF(F363="","",F363)</f>
        <v>Αμφ.Γ</v>
      </c>
      <c r="G638" s="3" t="str">
        <f>IF(G363="","",G363)</f>
        <v/>
      </c>
      <c r="H638" s="19" t="str">
        <f>IF(H363="","",H363)</f>
        <v/>
      </c>
    </row>
    <row r="639" spans="1:9" ht="15" customHeight="1" x14ac:dyDescent="0.35">
      <c r="A639" s="139" t="s">
        <v>378</v>
      </c>
      <c r="B639" s="64">
        <f>IF(B568="","",B568)</f>
        <v>2510</v>
      </c>
      <c r="C639" s="2" t="str">
        <f>IF(C568="","",C568)</f>
        <v/>
      </c>
      <c r="D639" s="2" t="str">
        <f>IF(D568="","",D568)</f>
        <v/>
      </c>
      <c r="E639" s="2" t="str">
        <f>IF(E568="","",E568)</f>
        <v/>
      </c>
      <c r="F639" s="2" t="str">
        <f>IF(F568="","",F568)</f>
        <v>9-11</v>
      </c>
      <c r="G639" s="2" t="str">
        <f>IF(G568="","",G568)</f>
        <v>9-11</v>
      </c>
      <c r="H639" s="37" t="str">
        <f>IF(H568="","",H568)</f>
        <v>Κ. Χαλέβας</v>
      </c>
    </row>
    <row r="640" spans="1:9" ht="15" customHeight="1" x14ac:dyDescent="0.35">
      <c r="A640" s="140"/>
      <c r="B640" s="58" t="str">
        <f>IF(B569="","",B569)</f>
        <v/>
      </c>
      <c r="C640" s="3" t="str">
        <f>IF(C569="","",C569)</f>
        <v/>
      </c>
      <c r="D640" s="3" t="str">
        <f>IF(D569="","",D569)</f>
        <v/>
      </c>
      <c r="E640" s="3" t="str">
        <f>IF(E569="","",E569)</f>
        <v/>
      </c>
      <c r="F640" s="3" t="str">
        <f>IF(F569="","",F569)</f>
        <v>Υ1</v>
      </c>
      <c r="G640" s="3" t="str">
        <f>IF(G569="","",G569)</f>
        <v>Αμφ.Κιντής</v>
      </c>
      <c r="H640" s="19" t="str">
        <f>IF(H569="","",H569)</f>
        <v/>
      </c>
    </row>
    <row r="641" spans="1:8" ht="15" customHeight="1" x14ac:dyDescent="0.35">
      <c r="A641" s="139" t="s">
        <v>332</v>
      </c>
      <c r="B641" s="64">
        <f>IF(B570="","",B570)</f>
        <v>2525</v>
      </c>
      <c r="C641" s="2" t="str">
        <f>IF(C570="","",C570)</f>
        <v/>
      </c>
      <c r="D641" s="2" t="str">
        <f>IF(D570="","",D570)</f>
        <v>9-11</v>
      </c>
      <c r="E641" s="2" t="str">
        <f>IF(E570="","",E570)</f>
        <v/>
      </c>
      <c r="F641" s="2" t="str">
        <f>IF(F570="","",F570)</f>
        <v>7-9</v>
      </c>
      <c r="G641" s="2" t="str">
        <f>IF(G570="","",G570)</f>
        <v/>
      </c>
      <c r="H641" s="37" t="str">
        <f>IF(H570="","",H570)</f>
        <v>Χ. Ταρνανίδου</v>
      </c>
    </row>
    <row r="642" spans="1:8" x14ac:dyDescent="0.35">
      <c r="A642" s="160"/>
      <c r="B642" s="58" t="str">
        <f>IF(B571="","",B571)</f>
        <v/>
      </c>
      <c r="C642" s="3" t="str">
        <f>IF(C571="","",C571)</f>
        <v/>
      </c>
      <c r="D642" s="3" t="str">
        <f>IF(D571="","",D571)</f>
        <v>Αμφ.Β</v>
      </c>
      <c r="E642" s="3" t="str">
        <f>IF(E571="","",E571)</f>
        <v/>
      </c>
      <c r="F642" s="3" t="str">
        <f>IF(F571="","",F571)</f>
        <v>Α31</v>
      </c>
      <c r="G642" s="3" t="str">
        <f>IF(G571="","",G571)</f>
        <v/>
      </c>
      <c r="H642" s="19" t="str">
        <f>IF(H571="","",H571)</f>
        <v/>
      </c>
    </row>
    <row r="643" spans="1:8" x14ac:dyDescent="0.35">
      <c r="A643" s="142" t="s">
        <v>115</v>
      </c>
      <c r="B643" s="143"/>
      <c r="C643" s="144"/>
      <c r="D643" s="144"/>
      <c r="E643" s="144"/>
      <c r="F643" s="144"/>
      <c r="G643" s="144"/>
      <c r="H643" s="145"/>
    </row>
    <row r="644" spans="1:8" x14ac:dyDescent="0.35">
      <c r="A644" s="142" t="s">
        <v>116</v>
      </c>
      <c r="B644" s="143"/>
      <c r="C644" s="144"/>
      <c r="D644" s="144"/>
      <c r="E644" s="144"/>
      <c r="F644" s="144"/>
      <c r="G644" s="144"/>
      <c r="H644" s="145"/>
    </row>
    <row r="645" spans="1:8" x14ac:dyDescent="0.35">
      <c r="A645" s="152" t="s">
        <v>280</v>
      </c>
      <c r="B645" s="153"/>
      <c r="C645" s="154"/>
      <c r="D645" s="154"/>
      <c r="E645" s="154"/>
      <c r="F645" s="154"/>
      <c r="G645" s="154"/>
      <c r="H645" s="155"/>
    </row>
    <row r="646" spans="1:8" ht="15.75" customHeight="1" thickTop="1" x14ac:dyDescent="0.35"/>
    <row r="647" spans="1:8" ht="41.25" customHeight="1" x14ac:dyDescent="0.35">
      <c r="A647" s="150" t="s">
        <v>523</v>
      </c>
      <c r="B647" s="150"/>
      <c r="C647" s="151"/>
      <c r="D647" s="151"/>
      <c r="E647" s="151"/>
      <c r="F647" s="151"/>
      <c r="G647" s="151"/>
      <c r="H647" s="151"/>
    </row>
    <row r="648" spans="1:8" x14ac:dyDescent="0.35">
      <c r="A648" s="150" t="s">
        <v>282</v>
      </c>
      <c r="B648" s="150"/>
      <c r="C648" s="151"/>
      <c r="D648" s="151"/>
      <c r="E648" s="151"/>
      <c r="F648" s="151"/>
      <c r="G648" s="151"/>
      <c r="H648" s="151"/>
    </row>
    <row r="649" spans="1:8" ht="15.75" customHeight="1" x14ac:dyDescent="0.35"/>
    <row r="650" spans="1:8" ht="27.75" customHeight="1" x14ac:dyDescent="0.35">
      <c r="A650"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650" s="163"/>
      <c r="C650" s="164"/>
      <c r="D650" s="164"/>
      <c r="E650" s="164"/>
      <c r="F650" s="164"/>
      <c r="G650" s="164"/>
      <c r="H650" s="164"/>
    </row>
    <row r="651" spans="1:8" x14ac:dyDescent="0.35">
      <c r="A651" s="104" t="s">
        <v>58</v>
      </c>
      <c r="B651" s="105"/>
      <c r="C651" s="106"/>
      <c r="D651" s="106"/>
      <c r="E651" s="106"/>
      <c r="F651" s="106"/>
      <c r="G651" s="106"/>
      <c r="H651" s="107"/>
    </row>
    <row r="652" spans="1:8" x14ac:dyDescent="0.35">
      <c r="A652" s="84" t="s">
        <v>11</v>
      </c>
      <c r="H652" s="87" t="s">
        <v>67</v>
      </c>
    </row>
    <row r="653" spans="1:8" x14ac:dyDescent="0.35">
      <c r="A653" s="88" t="s">
        <v>0</v>
      </c>
      <c r="B653" s="89"/>
      <c r="C653" s="90" t="s">
        <v>1</v>
      </c>
      <c r="D653" s="90" t="s">
        <v>2</v>
      </c>
      <c r="E653" s="90" t="s">
        <v>3</v>
      </c>
      <c r="F653" s="90" t="s">
        <v>4</v>
      </c>
      <c r="G653" s="90" t="s">
        <v>5</v>
      </c>
      <c r="H653" s="91" t="s">
        <v>6</v>
      </c>
    </row>
    <row r="654" spans="1:8" ht="15" customHeight="1" x14ac:dyDescent="0.35">
      <c r="A654" s="156" t="s">
        <v>128</v>
      </c>
      <c r="B654" s="157"/>
      <c r="C654" s="157"/>
      <c r="D654" s="157"/>
      <c r="E654" s="157"/>
      <c r="F654" s="157"/>
      <c r="G654" s="158"/>
      <c r="H654" s="159"/>
    </row>
    <row r="655" spans="1:8" ht="30" customHeight="1" x14ac:dyDescent="0.35">
      <c r="A655" s="146" t="s">
        <v>70</v>
      </c>
      <c r="B655" s="147"/>
      <c r="C655" s="148"/>
      <c r="D655" s="148"/>
      <c r="E655" s="148"/>
      <c r="F655" s="148"/>
      <c r="G655" s="148"/>
      <c r="H655" s="149"/>
    </row>
    <row r="656" spans="1:8" ht="15" customHeight="1" x14ac:dyDescent="0.35">
      <c r="A656" s="139" t="s">
        <v>479</v>
      </c>
      <c r="B656" s="40">
        <f>IF(B552="","",B552)</f>
        <v>2511</v>
      </c>
      <c r="C656" s="6" t="str">
        <f>IF(C552="","",C552)</f>
        <v>9-11</v>
      </c>
      <c r="D656" s="6" t="str">
        <f>IF(D552="","",D552)</f>
        <v/>
      </c>
      <c r="E656" s="6" t="str">
        <f>IF(E552="","",E552)</f>
        <v>9-11</v>
      </c>
      <c r="F656" s="6" t="str">
        <f>IF(F552="","",F552)</f>
        <v/>
      </c>
      <c r="G656" s="6" t="str">
        <f>IF(G552="","",G552)</f>
        <v/>
      </c>
      <c r="H656" s="37" t="str">
        <f>IF(H552="","",H552)</f>
        <v>Δ. Αναστασίου</v>
      </c>
    </row>
    <row r="657" spans="1:9" x14ac:dyDescent="0.35">
      <c r="A657" s="160"/>
      <c r="B657" s="42" t="str">
        <f>IF(B553="","",B553)</f>
        <v/>
      </c>
      <c r="C657" s="7" t="str">
        <f>IF(C553="","",C553)</f>
        <v>Αμφ.Β</v>
      </c>
      <c r="D657" s="7" t="str">
        <f>IF(D553="","",D553)</f>
        <v/>
      </c>
      <c r="E657" s="7" t="str">
        <f>IF(E553="","",E553)</f>
        <v>Αμφ.Β</v>
      </c>
      <c r="F657" s="7" t="str">
        <f>IF(F553="","",F553)</f>
        <v/>
      </c>
      <c r="G657" s="7" t="str">
        <f>IF(G553="","",G553)</f>
        <v/>
      </c>
      <c r="H657" s="18" t="str">
        <f>IF(H553="","",H553)</f>
        <v/>
      </c>
    </row>
    <row r="658" spans="1:9" ht="15" customHeight="1" x14ac:dyDescent="0.35">
      <c r="A658" s="141" t="s">
        <v>480</v>
      </c>
      <c r="B658" s="42">
        <f>IF(B554="","",B554)</f>
        <v>2511</v>
      </c>
      <c r="C658" s="7" t="str">
        <f>IF(C554="","",C554)</f>
        <v>11-1</v>
      </c>
      <c r="D658" s="7" t="str">
        <f>IF(D554="","",D554)</f>
        <v/>
      </c>
      <c r="E658" s="7" t="str">
        <f>IF(E554="","",E554)</f>
        <v>11-1</v>
      </c>
      <c r="F658" s="7" t="str">
        <f>IF(F554="","",F554)</f>
        <v/>
      </c>
      <c r="G658" s="7" t="str">
        <f>IF(G554="","",G554)</f>
        <v/>
      </c>
      <c r="H658" s="18" t="str">
        <f>IF(H554="","",H554)</f>
        <v>Δ. Αναστασίου</v>
      </c>
      <c r="I658" s="109"/>
    </row>
    <row r="659" spans="1:9" x14ac:dyDescent="0.35">
      <c r="A659" s="162"/>
      <c r="B659" s="45" t="str">
        <f>IF(B555="","",B555)</f>
        <v/>
      </c>
      <c r="C659" s="12" t="str">
        <f>IF(C555="","",C555)</f>
        <v>Αμφ.Β</v>
      </c>
      <c r="D659" s="12" t="str">
        <f>IF(D555="","",D555)</f>
        <v/>
      </c>
      <c r="E659" s="12" t="str">
        <f>IF(E555="","",E555)</f>
        <v>Αμφ.Β</v>
      </c>
      <c r="F659" s="12" t="str">
        <f>IF(F555="","",F555)</f>
        <v/>
      </c>
      <c r="G659" s="12" t="str">
        <f>IF(G555="","",G555)</f>
        <v/>
      </c>
      <c r="H659" s="19" t="str">
        <f>IF(H555="","",H555)</f>
        <v/>
      </c>
    </row>
    <row r="660" spans="1:9" ht="15" customHeight="1" x14ac:dyDescent="0.35">
      <c r="A660" s="139" t="s">
        <v>481</v>
      </c>
      <c r="B660" s="52">
        <v>2531</v>
      </c>
      <c r="C660" s="2" t="s">
        <v>13</v>
      </c>
      <c r="D660" s="2" t="s">
        <v>13</v>
      </c>
      <c r="E660" s="2"/>
      <c r="F660" s="2"/>
      <c r="G660" s="2"/>
      <c r="H660" s="37" t="s">
        <v>396</v>
      </c>
    </row>
    <row r="661" spans="1:9" x14ac:dyDescent="0.35">
      <c r="A661" s="160"/>
      <c r="B661" s="54"/>
      <c r="C661" s="4" t="s">
        <v>430</v>
      </c>
      <c r="D661" s="4" t="s">
        <v>444</v>
      </c>
      <c r="E661" s="4"/>
      <c r="F661" s="4"/>
      <c r="G661" s="4"/>
      <c r="H661" s="18"/>
    </row>
    <row r="662" spans="1:9" ht="15" customHeight="1" x14ac:dyDescent="0.35">
      <c r="A662" s="139" t="s">
        <v>307</v>
      </c>
      <c r="B662" s="52">
        <v>2533</v>
      </c>
      <c r="C662" s="2" t="s">
        <v>14</v>
      </c>
      <c r="D662" s="2" t="s">
        <v>12</v>
      </c>
      <c r="E662" s="2"/>
      <c r="F662" s="2"/>
      <c r="G662" s="2"/>
      <c r="H662" s="37" t="s">
        <v>396</v>
      </c>
    </row>
    <row r="663" spans="1:9" ht="15" customHeight="1" x14ac:dyDescent="0.35">
      <c r="A663" s="140"/>
      <c r="B663" s="53"/>
      <c r="C663" s="3" t="s">
        <v>430</v>
      </c>
      <c r="D663" s="3" t="s">
        <v>430</v>
      </c>
      <c r="E663" s="3"/>
      <c r="F663" s="3"/>
      <c r="G663" s="3"/>
      <c r="H663" s="19"/>
    </row>
    <row r="664" spans="1:9" ht="15" customHeight="1" x14ac:dyDescent="0.35">
      <c r="A664" s="146" t="s">
        <v>27</v>
      </c>
      <c r="B664" s="147"/>
      <c r="C664" s="148"/>
      <c r="D664" s="148"/>
      <c r="E664" s="148"/>
      <c r="F664" s="148"/>
      <c r="G664" s="148"/>
      <c r="H664" s="149"/>
    </row>
    <row r="665" spans="1:9" ht="15" customHeight="1" x14ac:dyDescent="0.35">
      <c r="A665" s="139" t="s">
        <v>155</v>
      </c>
      <c r="B665" s="59">
        <f>B559</f>
        <v>2119</v>
      </c>
      <c r="C665" s="6" t="str">
        <f>IF('Ξένες Γλώσσες'!B16="","",'Ξένες Γλώσσες'!B16)</f>
        <v/>
      </c>
      <c r="D665" s="6" t="str">
        <f>IF('Ξένες Γλώσσες'!C16="","",'Ξένες Γλώσσες'!C16)</f>
        <v/>
      </c>
      <c r="E665" s="6" t="str">
        <f>IF('Ξένες Γλώσσες'!D16="","",'Ξένες Γλώσσες'!D16)</f>
        <v>3-5</v>
      </c>
      <c r="F665" s="6" t="str">
        <f>IF('Ξένες Γλώσσες'!E16="","",'Ξένες Γλώσσες'!E16)</f>
        <v>1-3</v>
      </c>
      <c r="G665" s="6" t="str">
        <f>IF('Ξένες Γλώσσες'!F16="","",'Ξένες Γλώσσες'!F16)</f>
        <v/>
      </c>
      <c r="H665" s="37" t="str">
        <f>IF('Ξένες Γλώσσες'!$G$16="","",'Ξένες Γλώσσες'!$G$16)</f>
        <v>Κ. Καραγκούνη</v>
      </c>
    </row>
    <row r="666" spans="1:9" x14ac:dyDescent="0.35">
      <c r="A666" s="140"/>
      <c r="B666" s="60"/>
      <c r="C666" s="7" t="str">
        <f>IF('Ξένες Γλώσσες'!B17="","",'Ξένες Γλώσσες'!B17)</f>
        <v/>
      </c>
      <c r="D666" s="7" t="str">
        <f>IF('Ξένες Γλώσσες'!C17="","",'Ξένες Γλώσσες'!C17)</f>
        <v/>
      </c>
      <c r="E666" s="7" t="str">
        <f>IF('Ξένες Γλώσσες'!D17="","",'Ξένες Γλώσσες'!D17)</f>
        <v>Α21</v>
      </c>
      <c r="F666" s="7" t="str">
        <f>IF('Ξένες Γλώσσες'!E17="","",'Ξένες Γλώσσες'!E17)</f>
        <v>Υ1</v>
      </c>
      <c r="G666" s="7" t="str">
        <f>IF('Ξένες Γλώσσες'!F17="","",'Ξένες Γλώσσες'!F17)</f>
        <v/>
      </c>
      <c r="H666" s="19" t="str">
        <f>IF('Ξένες Γλώσσες'!$G$17="","",'Ξένες Γλώσσες'!$G$17)</f>
        <v/>
      </c>
    </row>
    <row r="667" spans="1:9" x14ac:dyDescent="0.35">
      <c r="A667" s="139" t="s">
        <v>156</v>
      </c>
      <c r="B667" s="59">
        <f>B561</f>
        <v>2131</v>
      </c>
      <c r="C667" s="6" t="str">
        <f>IF('Ξένες Γλώσσες'!B22="","",'Ξένες Γλώσσες'!B22)</f>
        <v/>
      </c>
      <c r="D667" s="6" t="str">
        <f>IF('Ξένες Γλώσσες'!C22="","",'Ξένες Γλώσσες'!C22)</f>
        <v/>
      </c>
      <c r="E667" s="6" t="str">
        <f>IF('Ξένες Γλώσσες'!D22="","",'Ξένες Γλώσσες'!D22)</f>
        <v>9-11</v>
      </c>
      <c r="F667" s="6" t="str">
        <f>IF('Ξένες Γλώσσες'!E22="","",'Ξένες Γλώσσες'!E22)</f>
        <v/>
      </c>
      <c r="G667" s="6" t="str">
        <f>IF('Ξένες Γλώσσες'!F22="","",'Ξένες Γλώσσες'!F22)</f>
        <v>5-7</v>
      </c>
      <c r="H667" s="37" t="str">
        <f>IF('Ξένες Γλώσσες'!$G$22="","",'Ξένες Γλώσσες'!$G$22)</f>
        <v>Φ. Σωφρονίδου</v>
      </c>
    </row>
    <row r="668" spans="1:9" x14ac:dyDescent="0.35">
      <c r="A668" s="140"/>
      <c r="B668" s="60"/>
      <c r="C668" s="7" t="str">
        <f>IF('Ξένες Γλώσσες'!B23="","",'Ξένες Γλώσσες'!B23)</f>
        <v/>
      </c>
      <c r="D668" s="7" t="str">
        <f>IF('Ξένες Γλώσσες'!C23="","",'Ξένες Γλώσσες'!C23)</f>
        <v/>
      </c>
      <c r="E668" s="7" t="str">
        <f>IF('Ξένες Γλώσσες'!D23="","",'Ξένες Γλώσσες'!D23)</f>
        <v>Τ101</v>
      </c>
      <c r="F668" s="7" t="str">
        <f>IF('Ξένες Γλώσσες'!E23="","",'Ξένες Γλώσσες'!E23)</f>
        <v/>
      </c>
      <c r="G668" s="7" t="str">
        <f>IF('Ξένες Γλώσσες'!F23="","",'Ξένες Γλώσσες'!F23)</f>
        <v>Δ102</v>
      </c>
      <c r="H668" s="19" t="str">
        <f>IF('Ξένες Γλώσσες'!$G$23="","",'Ξένες Γλώσσες'!$G$23)</f>
        <v/>
      </c>
    </row>
    <row r="669" spans="1:9" x14ac:dyDescent="0.35">
      <c r="A669" s="139" t="s">
        <v>157</v>
      </c>
      <c r="B669" s="59">
        <f>B563</f>
        <v>2133</v>
      </c>
      <c r="C669" s="6" t="str">
        <f>IF('Ξένες Γλώσσες'!B24="","",'Ξένες Γλώσσες'!B24)</f>
        <v/>
      </c>
      <c r="D669" s="6" t="str">
        <f>IF('Ξένες Γλώσσες'!C24="","",'Ξένες Γλώσσες'!C24)</f>
        <v>11-1</v>
      </c>
      <c r="E669" s="6" t="str">
        <f>IF('Ξένες Γλώσσες'!D24="","",'Ξένες Γλώσσες'!D24)</f>
        <v/>
      </c>
      <c r="F669" s="6" t="str">
        <f>IF('Ξένες Γλώσσες'!E24="","",'Ξένες Γλώσσες'!E24)</f>
        <v>9-11</v>
      </c>
      <c r="G669" s="6" t="str">
        <f>IF('Ξένες Γλώσσες'!F24="","",'Ξένες Γλώσσες'!F24)</f>
        <v/>
      </c>
      <c r="H669" s="37" t="str">
        <f>IF('Ξένες Γλώσσες'!$G$24="","",'Ξένες Γλώσσες'!$G$24)</f>
        <v xml:space="preserve">Ι. Ζήκου </v>
      </c>
    </row>
    <row r="670" spans="1:9" ht="15" customHeight="1" x14ac:dyDescent="0.35">
      <c r="A670" s="140"/>
      <c r="B670" s="60"/>
      <c r="C670" s="7" t="str">
        <f>IF('Ξένες Γλώσσες'!B25="","",'Ξένες Γλώσσες'!B25)</f>
        <v/>
      </c>
      <c r="D670" s="7" t="str">
        <f>IF('Ξένες Γλώσσες'!C25="","",'Ξένες Γλώσσες'!C25)</f>
        <v>Α47</v>
      </c>
      <c r="E670" s="7" t="str">
        <f>IF('Ξένες Γλώσσες'!D25="","",'Ξένες Γλώσσες'!D25)</f>
        <v/>
      </c>
      <c r="F670" s="7" t="str">
        <f>IF('Ξένες Γλώσσες'!E25="","",'Ξένες Γλώσσες'!E25)</f>
        <v>Δ102</v>
      </c>
      <c r="G670" s="7" t="str">
        <f>IF('Ξένες Γλώσσες'!F25="","",'Ξένες Γλώσσες'!F25)</f>
        <v/>
      </c>
      <c r="H670" s="19" t="str">
        <f>IF('Ξένες Γλώσσες'!$G$25="","",'Ξένες Γλώσσες'!$G$25)</f>
        <v/>
      </c>
    </row>
    <row r="671" spans="1:9" x14ac:dyDescent="0.35">
      <c r="A671" s="146" t="s">
        <v>285</v>
      </c>
      <c r="B671" s="147"/>
      <c r="C671" s="148"/>
      <c r="D671" s="148"/>
      <c r="E671" s="148"/>
      <c r="F671" s="148"/>
      <c r="G671" s="148"/>
      <c r="H671" s="149"/>
    </row>
    <row r="672" spans="1:9" ht="15" customHeight="1" x14ac:dyDescent="0.35">
      <c r="A672" s="139" t="str">
        <f>IF(A360="","",A360)&amp;" (ΔΕΤ)"</f>
        <v>Διοίκηση Έργων και Προγραμμάτων (Α-Λ) (ΔΕΤ)</v>
      </c>
      <c r="B672" s="40">
        <f>IF(B360="","",B360)</f>
        <v>8121</v>
      </c>
      <c r="C672" s="6" t="str">
        <f>IF(C360="","",C360)</f>
        <v>1-3</v>
      </c>
      <c r="D672" s="6" t="str">
        <f>IF(D360="","",D360)</f>
        <v/>
      </c>
      <c r="E672" s="6" t="str">
        <f>IF(E360="","",E360)</f>
        <v/>
      </c>
      <c r="F672" s="6" t="str">
        <f>IF(F360="","",F360)</f>
        <v>11-1</v>
      </c>
      <c r="G672" s="6" t="str">
        <f>IF(G360="","",G360)</f>
        <v/>
      </c>
      <c r="H672" s="37" t="str">
        <f>IF(H360="","",H360)</f>
        <v>Κ. Ανδρουτσόπουλος</v>
      </c>
      <c r="I672" s="109"/>
    </row>
    <row r="673" spans="1:9" x14ac:dyDescent="0.35">
      <c r="A673" s="141" t="str">
        <f>IF(A361="","",A361)</f>
        <v/>
      </c>
      <c r="B673" s="42" t="str">
        <f>IF(B361="","",B361)</f>
        <v/>
      </c>
      <c r="C673" s="7" t="str">
        <f>IF(C361="","",C361)</f>
        <v>Δ12</v>
      </c>
      <c r="D673" s="7" t="str">
        <f>IF(D361="","",D361)</f>
        <v/>
      </c>
      <c r="E673" s="7" t="str">
        <f>IF(E361="","",E361)</f>
        <v/>
      </c>
      <c r="F673" s="7" t="str">
        <f>IF(F361="","",F361)</f>
        <v>Α24</v>
      </c>
      <c r="G673" s="7" t="str">
        <f>IF(G361="","",G361)</f>
        <v/>
      </c>
      <c r="H673" s="18" t="str">
        <f>IF(H361="","",H361)</f>
        <v/>
      </c>
    </row>
    <row r="674" spans="1:9" ht="15" customHeight="1" x14ac:dyDescent="0.35">
      <c r="A674" s="141" t="str">
        <f>IF(A362="","",A362)&amp;" (ΔΕΤ)"</f>
        <v>Διοίκηση Έργων και Προγραμμάτων (Μ-Ω) (ΔΕΤ)</v>
      </c>
      <c r="B674" s="42">
        <f>IF(B362="","",B362)</f>
        <v>8121</v>
      </c>
      <c r="C674" s="7" t="str">
        <f>IF(C362="","",C362)</f>
        <v>1-3</v>
      </c>
      <c r="D674" s="7" t="str">
        <f>IF(D362="","",D362)</f>
        <v/>
      </c>
      <c r="E674" s="7" t="str">
        <f>IF(E362="","",E362)</f>
        <v/>
      </c>
      <c r="F674" s="7" t="str">
        <f>IF(F362="","",F362)</f>
        <v>11-1</v>
      </c>
      <c r="G674" s="7" t="str">
        <f>IF(G362="","",G362)</f>
        <v/>
      </c>
      <c r="H674" s="18" t="str">
        <f>IF(H362="","",H362)</f>
        <v>Δ. Ζήσης</v>
      </c>
      <c r="I674" s="109"/>
    </row>
    <row r="675" spans="1:9" x14ac:dyDescent="0.35">
      <c r="A675" s="140" t="str">
        <f>IF(A363="","",A363)</f>
        <v/>
      </c>
      <c r="B675" s="45" t="str">
        <f>IF(B363="","",B363)</f>
        <v/>
      </c>
      <c r="C675" s="12" t="str">
        <f>IF(C363="","",C363)</f>
        <v>Δ24</v>
      </c>
      <c r="D675" s="12" t="str">
        <f>IF(D363="","",D363)</f>
        <v/>
      </c>
      <c r="E675" s="12" t="str">
        <f>IF(E363="","",E363)</f>
        <v/>
      </c>
      <c r="F675" s="12" t="str">
        <f>IF(F363="","",F363)</f>
        <v>Αμφ.Γ</v>
      </c>
      <c r="G675" s="12" t="str">
        <f>IF(G363="","",G363)</f>
        <v/>
      </c>
      <c r="H675" s="19" t="str">
        <f>IF(H363="","",H363)</f>
        <v/>
      </c>
    </row>
    <row r="676" spans="1:9" ht="15" customHeight="1" x14ac:dyDescent="0.35">
      <c r="A676" s="139" t="str">
        <f>IF(A1236="","",A1236)&amp;" (ΠΛΗΡ)"</f>
        <v>Εισαγωγή στον Προγραμματισμό Υπολογιστών (PYTHON) (ΠΛΗΡ)</v>
      </c>
      <c r="B676" s="40">
        <f>IF(B1236="","",B1236)</f>
        <v>3125</v>
      </c>
      <c r="C676" s="6" t="str">
        <f t="shared" ref="C676:H676" si="8">IF(C1236="","",C1236)</f>
        <v/>
      </c>
      <c r="D676" s="6" t="str">
        <f t="shared" si="8"/>
        <v>9-11</v>
      </c>
      <c r="E676" s="6" t="str">
        <f t="shared" si="8"/>
        <v/>
      </c>
      <c r="F676" s="6" t="str">
        <f t="shared" si="8"/>
        <v/>
      </c>
      <c r="G676" s="6" t="str">
        <f t="shared" si="8"/>
        <v>9-11</v>
      </c>
      <c r="H676" s="37" t="str">
        <f t="shared" si="8"/>
        <v>Α. Δημάκης</v>
      </c>
      <c r="I676" s="109"/>
    </row>
    <row r="677" spans="1:9" x14ac:dyDescent="0.35">
      <c r="A677" s="140" t="str">
        <f>IF(A1237="","",A1237)</f>
        <v/>
      </c>
      <c r="B677" s="42" t="str">
        <f>IF(B1237="","",B1237)</f>
        <v/>
      </c>
      <c r="C677" s="7" t="str">
        <f t="shared" ref="C677:H677" si="9">IF(C1237="","",C1237)</f>
        <v/>
      </c>
      <c r="D677" s="7" t="str">
        <f>IF(D1237="","",D1237)</f>
        <v>Χ</v>
      </c>
      <c r="E677" s="7" t="str">
        <f t="shared" si="9"/>
        <v/>
      </c>
      <c r="F677" s="7" t="str">
        <f t="shared" si="9"/>
        <v/>
      </c>
      <c r="G677" s="7" t="str">
        <f t="shared" si="9"/>
        <v>Χ</v>
      </c>
      <c r="H677" s="18" t="str">
        <f t="shared" si="9"/>
        <v/>
      </c>
    </row>
    <row r="678" spans="1:9" ht="15" customHeight="1" x14ac:dyDescent="0.35">
      <c r="A678" s="139" t="str">
        <f>IF(A919="","",A919)&amp;" (ΛΟΧΡΗ)"</f>
        <v>Λογιστικά Πληροφοριακά Συστήματα μέσω διαδικτύου  (ΛΟΧΡΗ)</v>
      </c>
      <c r="B678" s="40">
        <f>IF(B919="","",B919)</f>
        <v>7116</v>
      </c>
      <c r="C678" s="6" t="str">
        <f>IF(C919="","",C919)</f>
        <v>11-1</v>
      </c>
      <c r="D678" s="6" t="str">
        <f t="shared" ref="D678:H679" si="10">IF(D919="","",D919)</f>
        <v/>
      </c>
      <c r="E678" s="6" t="str">
        <f t="shared" si="10"/>
        <v>9-11</v>
      </c>
      <c r="F678" s="6" t="str">
        <f t="shared" si="10"/>
        <v/>
      </c>
      <c r="G678" s="6" t="str">
        <f t="shared" si="10"/>
        <v/>
      </c>
      <c r="H678" s="37" t="str">
        <f t="shared" si="10"/>
        <v>Ο. Βλησμάς</v>
      </c>
      <c r="I678" s="109"/>
    </row>
    <row r="679" spans="1:9" x14ac:dyDescent="0.35">
      <c r="A679" s="140" t="str">
        <f>IF(A920="","",A920)</f>
        <v/>
      </c>
      <c r="B679" s="42" t="str">
        <f>IF(B920="","",B920)</f>
        <v/>
      </c>
      <c r="C679" s="7" t="str">
        <f>IF(C920="","",C920)</f>
        <v>Αμφ.Γ</v>
      </c>
      <c r="D679" s="7" t="str">
        <f t="shared" si="10"/>
        <v/>
      </c>
      <c r="E679" s="7" t="str">
        <f t="shared" si="10"/>
        <v>Δο</v>
      </c>
      <c r="F679" s="7" t="str">
        <f t="shared" si="10"/>
        <v/>
      </c>
      <c r="G679" s="7" t="str">
        <f t="shared" si="10"/>
        <v/>
      </c>
      <c r="H679" s="19" t="str">
        <f t="shared" si="10"/>
        <v/>
      </c>
    </row>
    <row r="680" spans="1:9" ht="15" customHeight="1" x14ac:dyDescent="0.35">
      <c r="A680" s="139" t="s">
        <v>378</v>
      </c>
      <c r="B680" s="40">
        <f>IF(B568="","",B568)</f>
        <v>2510</v>
      </c>
      <c r="C680" s="6" t="str">
        <f>IF(C568="","",C568)</f>
        <v/>
      </c>
      <c r="D680" s="6" t="str">
        <f>IF(D568="","",D568)</f>
        <v/>
      </c>
      <c r="E680" s="6" t="str">
        <f>IF(E568="","",E568)</f>
        <v/>
      </c>
      <c r="F680" s="6" t="str">
        <f>IF(F568="","",F568)</f>
        <v>9-11</v>
      </c>
      <c r="G680" s="6" t="str">
        <f>IF(G568="","",G568)</f>
        <v>9-11</v>
      </c>
      <c r="H680" s="37" t="str">
        <f>IF(H568="","",H568)</f>
        <v>Κ. Χαλέβας</v>
      </c>
    </row>
    <row r="681" spans="1:9" x14ac:dyDescent="0.35">
      <c r="A681" s="140"/>
      <c r="B681" s="42" t="str">
        <f>IF(B569="","",B569)</f>
        <v/>
      </c>
      <c r="C681" s="7" t="str">
        <f>IF(C569="","",C569)</f>
        <v/>
      </c>
      <c r="D681" s="7" t="str">
        <f>IF(D569="","",D569)</f>
        <v/>
      </c>
      <c r="E681" s="7" t="str">
        <f>IF(E569="","",E569)</f>
        <v/>
      </c>
      <c r="F681" s="7" t="str">
        <f>IF(F569="","",F569)</f>
        <v>Υ1</v>
      </c>
      <c r="G681" s="7" t="str">
        <f>IF(G569="","",G569)</f>
        <v>Αμφ.Κιντής</v>
      </c>
      <c r="H681" s="19" t="str">
        <f>IF(H569="","",H569)</f>
        <v/>
      </c>
    </row>
    <row r="682" spans="1:9" ht="15" customHeight="1" x14ac:dyDescent="0.35">
      <c r="A682" s="139" t="s">
        <v>332</v>
      </c>
      <c r="B682" s="40">
        <f>IF(B570="","",B570)</f>
        <v>2525</v>
      </c>
      <c r="C682" s="6" t="str">
        <f>IF(C570="","",C570)</f>
        <v/>
      </c>
      <c r="D682" s="6" t="str">
        <f>IF(D570="","",D570)</f>
        <v>9-11</v>
      </c>
      <c r="E682" s="6" t="str">
        <f>IF(E570="","",E570)</f>
        <v/>
      </c>
      <c r="F682" s="6" t="str">
        <f>IF(F570="","",F570)</f>
        <v>7-9</v>
      </c>
      <c r="G682" s="6" t="str">
        <f>IF(G570="","",G570)</f>
        <v/>
      </c>
      <c r="H682" s="37" t="str">
        <f>IF(H570="","",H570)</f>
        <v>Χ. Ταρνανίδου</v>
      </c>
    </row>
    <row r="683" spans="1:9" x14ac:dyDescent="0.35">
      <c r="A683" s="160"/>
      <c r="B683" s="42" t="str">
        <f>IF(B571="","",B571)</f>
        <v/>
      </c>
      <c r="C683" s="7" t="str">
        <f>IF(C571="","",C571)</f>
        <v/>
      </c>
      <c r="D683" s="7" t="str">
        <f>IF(D571="","",D571)</f>
        <v>Αμφ.Β</v>
      </c>
      <c r="E683" s="7" t="str">
        <f>IF(E571="","",E571)</f>
        <v/>
      </c>
      <c r="F683" s="7" t="str">
        <f>IF(F571="","",F571)</f>
        <v>Α31</v>
      </c>
      <c r="G683" s="7" t="str">
        <f>IF(G571="","",G571)</f>
        <v/>
      </c>
      <c r="H683" s="19" t="str">
        <f>IF(H571="","",H571)</f>
        <v/>
      </c>
    </row>
    <row r="684" spans="1:9" x14ac:dyDescent="0.35">
      <c r="A684" s="142" t="s">
        <v>115</v>
      </c>
      <c r="B684" s="143"/>
      <c r="C684" s="144"/>
      <c r="D684" s="144"/>
      <c r="E684" s="144"/>
      <c r="F684" s="144"/>
      <c r="G684" s="144"/>
      <c r="H684" s="145"/>
    </row>
    <row r="685" spans="1:9" x14ac:dyDescent="0.35">
      <c r="A685" s="142" t="s">
        <v>116</v>
      </c>
      <c r="B685" s="143"/>
      <c r="C685" s="144"/>
      <c r="D685" s="144"/>
      <c r="E685" s="144"/>
      <c r="F685" s="144"/>
      <c r="G685" s="144"/>
      <c r="H685" s="145"/>
    </row>
    <row r="686" spans="1:9" ht="15" customHeight="1" thickBot="1" x14ac:dyDescent="0.4">
      <c r="A686" s="152" t="s">
        <v>280</v>
      </c>
      <c r="B686" s="153"/>
      <c r="C686" s="154"/>
      <c r="D686" s="154"/>
      <c r="E686" s="154"/>
      <c r="F686" s="154"/>
      <c r="G686" s="154"/>
      <c r="H686" s="155"/>
    </row>
    <row r="687" spans="1:9" ht="15.75" customHeight="1" thickTop="1" x14ac:dyDescent="0.35"/>
    <row r="688" spans="1:9" ht="36" customHeight="1" x14ac:dyDescent="0.35">
      <c r="A688" s="150" t="s">
        <v>523</v>
      </c>
      <c r="B688" s="150"/>
      <c r="C688" s="151"/>
      <c r="D688" s="151"/>
      <c r="E688" s="151"/>
      <c r="F688" s="151"/>
      <c r="G688" s="151"/>
      <c r="H688" s="151"/>
    </row>
    <row r="689" spans="1:8" x14ac:dyDescent="0.35">
      <c r="A689" s="150" t="s">
        <v>282</v>
      </c>
      <c r="B689" s="150"/>
      <c r="C689" s="151"/>
      <c r="D689" s="151"/>
      <c r="E689" s="151"/>
      <c r="F689" s="151"/>
      <c r="G689" s="151"/>
      <c r="H689" s="151"/>
    </row>
    <row r="690" spans="1:8" ht="13.5" customHeight="1" x14ac:dyDescent="0.35"/>
    <row r="691" spans="1:8" ht="27.75" customHeight="1" x14ac:dyDescent="0.35">
      <c r="A691"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691" s="163"/>
      <c r="C691" s="164"/>
      <c r="D691" s="164"/>
      <c r="E691" s="164"/>
      <c r="F691" s="164"/>
      <c r="G691" s="164"/>
      <c r="H691" s="164"/>
    </row>
    <row r="692" spans="1:8" ht="13.5" customHeight="1" x14ac:dyDescent="0.35">
      <c r="A692" s="104" t="s">
        <v>58</v>
      </c>
      <c r="B692" s="105"/>
      <c r="C692" s="106"/>
      <c r="D692" s="106"/>
      <c r="E692" s="106"/>
      <c r="F692" s="106"/>
      <c r="G692" s="106"/>
      <c r="H692" s="107"/>
    </row>
    <row r="693" spans="1:8" ht="13.5" customHeight="1" thickBot="1" x14ac:dyDescent="0.4">
      <c r="A693" s="84" t="s">
        <v>11</v>
      </c>
      <c r="H693" s="87" t="s">
        <v>69</v>
      </c>
    </row>
    <row r="694" spans="1:8" ht="13.5" customHeight="1" thickTop="1" x14ac:dyDescent="0.35">
      <c r="A694" s="88" t="s">
        <v>0</v>
      </c>
      <c r="B694" s="89"/>
      <c r="C694" s="90" t="s">
        <v>1</v>
      </c>
      <c r="D694" s="90" t="s">
        <v>2</v>
      </c>
      <c r="E694" s="90" t="s">
        <v>3</v>
      </c>
      <c r="F694" s="90" t="s">
        <v>4</v>
      </c>
      <c r="G694" s="90" t="s">
        <v>5</v>
      </c>
      <c r="H694" s="91" t="s">
        <v>6</v>
      </c>
    </row>
    <row r="695" spans="1:8" ht="13.5" customHeight="1" x14ac:dyDescent="0.35">
      <c r="A695" s="156" t="s">
        <v>133</v>
      </c>
      <c r="B695" s="157"/>
      <c r="C695" s="157"/>
      <c r="D695" s="157"/>
      <c r="E695" s="157"/>
      <c r="F695" s="157"/>
      <c r="G695" s="158"/>
      <c r="H695" s="159"/>
    </row>
    <row r="696" spans="1:8" ht="13.5" customHeight="1" x14ac:dyDescent="0.35">
      <c r="A696" s="146" t="s">
        <v>62</v>
      </c>
      <c r="B696" s="147"/>
      <c r="C696" s="148"/>
      <c r="D696" s="148"/>
      <c r="E696" s="148"/>
      <c r="F696" s="148"/>
      <c r="G696" s="148"/>
      <c r="H696" s="149"/>
    </row>
    <row r="697" spans="1:8" ht="13.5" customHeight="1" x14ac:dyDescent="0.35">
      <c r="A697" s="139" t="s">
        <v>192</v>
      </c>
      <c r="B697" s="52">
        <v>2810</v>
      </c>
      <c r="C697" s="6"/>
      <c r="D697" s="15" t="s">
        <v>375</v>
      </c>
      <c r="E697" s="14" t="s">
        <v>413</v>
      </c>
      <c r="F697" s="2"/>
      <c r="G697" s="2"/>
      <c r="H697" s="37" t="s">
        <v>92</v>
      </c>
    </row>
    <row r="698" spans="1:8" ht="13.5" customHeight="1" x14ac:dyDescent="0.35">
      <c r="A698" s="160"/>
      <c r="B698" s="55"/>
      <c r="C698" s="7"/>
      <c r="D698" s="7" t="s">
        <v>360</v>
      </c>
      <c r="E698" s="7" t="s">
        <v>486</v>
      </c>
      <c r="F698" s="7"/>
      <c r="G698" s="7"/>
      <c r="H698" s="18"/>
    </row>
    <row r="699" spans="1:8" ht="13.5" customHeight="1" x14ac:dyDescent="0.35">
      <c r="A699" s="141" t="s">
        <v>193</v>
      </c>
      <c r="B699" s="54">
        <v>2810</v>
      </c>
      <c r="C699" s="7"/>
      <c r="D699" s="4"/>
      <c r="E699" s="4"/>
      <c r="F699" s="17" t="s">
        <v>17</v>
      </c>
      <c r="G699" s="17" t="s">
        <v>17</v>
      </c>
      <c r="H699" s="18" t="s">
        <v>301</v>
      </c>
    </row>
    <row r="700" spans="1:8" ht="13.5" customHeight="1" x14ac:dyDescent="0.35">
      <c r="A700" s="162"/>
      <c r="B700" s="56"/>
      <c r="C700" s="12"/>
      <c r="D700" s="12"/>
      <c r="E700" s="12"/>
      <c r="F700" s="20" t="s">
        <v>7</v>
      </c>
      <c r="G700" s="20" t="s">
        <v>489</v>
      </c>
      <c r="H700" s="19"/>
    </row>
    <row r="701" spans="1:8" ht="13.5" customHeight="1" x14ac:dyDescent="0.35">
      <c r="A701" s="139" t="s">
        <v>194</v>
      </c>
      <c r="B701" s="52">
        <v>2612</v>
      </c>
      <c r="C701" s="2"/>
      <c r="D701" s="2"/>
      <c r="E701" s="2" t="s">
        <v>13</v>
      </c>
      <c r="F701" s="2" t="s">
        <v>12</v>
      </c>
      <c r="G701" s="2"/>
      <c r="H701" s="37" t="s">
        <v>348</v>
      </c>
    </row>
    <row r="702" spans="1:8" ht="13.5" customHeight="1" x14ac:dyDescent="0.35">
      <c r="A702" s="140"/>
      <c r="B702" s="53"/>
      <c r="C702" s="3"/>
      <c r="D702" s="3"/>
      <c r="E702" s="3" t="s">
        <v>23</v>
      </c>
      <c r="F702" s="3" t="s">
        <v>23</v>
      </c>
      <c r="G702" s="3"/>
      <c r="H702" s="19"/>
    </row>
    <row r="703" spans="1:8" ht="13.5" customHeight="1" x14ac:dyDescent="0.35">
      <c r="A703" s="146" t="s">
        <v>117</v>
      </c>
      <c r="B703" s="147"/>
      <c r="C703" s="148"/>
      <c r="D703" s="148"/>
      <c r="E703" s="148"/>
      <c r="F703" s="148"/>
      <c r="G703" s="148"/>
      <c r="H703" s="149"/>
    </row>
    <row r="704" spans="1:8" ht="13.5" customHeight="1" x14ac:dyDescent="0.35">
      <c r="A704" s="139" t="s">
        <v>195</v>
      </c>
      <c r="B704" s="52">
        <v>2729</v>
      </c>
      <c r="C704" s="2"/>
      <c r="D704" s="2"/>
      <c r="E704" s="2"/>
      <c r="F704" s="2" t="s">
        <v>15</v>
      </c>
      <c r="G704" s="2" t="s">
        <v>12</v>
      </c>
      <c r="H704" s="37" t="s">
        <v>606</v>
      </c>
    </row>
    <row r="705" spans="1:8" ht="13.5" customHeight="1" x14ac:dyDescent="0.35">
      <c r="A705" s="140"/>
      <c r="B705" s="53"/>
      <c r="C705" s="3"/>
      <c r="D705" s="3"/>
      <c r="E705" s="3"/>
      <c r="F705" s="3" t="s">
        <v>358</v>
      </c>
      <c r="G705" s="3" t="s">
        <v>358</v>
      </c>
      <c r="H705" s="19"/>
    </row>
    <row r="706" spans="1:8" ht="13.5" customHeight="1" x14ac:dyDescent="0.35">
      <c r="A706" s="139" t="s">
        <v>196</v>
      </c>
      <c r="B706" s="52">
        <v>2741</v>
      </c>
      <c r="C706" s="2"/>
      <c r="D706" s="2" t="s">
        <v>14</v>
      </c>
      <c r="E706" s="2"/>
      <c r="F706" s="2"/>
      <c r="G706" s="2" t="s">
        <v>14</v>
      </c>
      <c r="H706" s="37" t="s">
        <v>197</v>
      </c>
    </row>
    <row r="707" spans="1:8" ht="13.5" customHeight="1" x14ac:dyDescent="0.35">
      <c r="A707" s="140"/>
      <c r="B707" s="53"/>
      <c r="C707" s="3"/>
      <c r="D707" s="3" t="s">
        <v>361</v>
      </c>
      <c r="E707" s="3"/>
      <c r="F707" s="3"/>
      <c r="G707" s="3" t="s">
        <v>23</v>
      </c>
      <c r="H707" s="19"/>
    </row>
    <row r="708" spans="1:8" ht="15" customHeight="1" x14ac:dyDescent="0.35">
      <c r="A708" s="139" t="s">
        <v>347</v>
      </c>
      <c r="B708" s="52">
        <v>2745</v>
      </c>
      <c r="C708" s="2"/>
      <c r="D708" s="2"/>
      <c r="E708" s="2" t="s">
        <v>12</v>
      </c>
      <c r="F708" s="2" t="s">
        <v>13</v>
      </c>
      <c r="G708" s="2"/>
      <c r="H708" s="37" t="s">
        <v>348</v>
      </c>
    </row>
    <row r="709" spans="1:8" x14ac:dyDescent="0.35">
      <c r="A709" s="140"/>
      <c r="B709" s="53"/>
      <c r="C709" s="3"/>
      <c r="D709" s="3"/>
      <c r="E709" s="3" t="s">
        <v>23</v>
      </c>
      <c r="F709" s="3" t="s">
        <v>23</v>
      </c>
      <c r="G709" s="3"/>
      <c r="H709" s="19"/>
    </row>
    <row r="710" spans="1:8" ht="15" customHeight="1" x14ac:dyDescent="0.35">
      <c r="A710" s="139" t="s">
        <v>607</v>
      </c>
      <c r="B710" s="52">
        <v>2817</v>
      </c>
      <c r="C710" s="2"/>
      <c r="D710" s="2" t="s">
        <v>12</v>
      </c>
      <c r="E710" s="2"/>
      <c r="F710" s="2"/>
      <c r="G710" s="2" t="s">
        <v>13</v>
      </c>
      <c r="H710" s="37" t="s">
        <v>608</v>
      </c>
    </row>
    <row r="711" spans="1:8" x14ac:dyDescent="0.35">
      <c r="A711" s="140"/>
      <c r="B711" s="53"/>
      <c r="C711" s="3"/>
      <c r="D711" s="3" t="s">
        <v>42</v>
      </c>
      <c r="E711" s="3"/>
      <c r="F711" s="3"/>
      <c r="G711" s="3" t="s">
        <v>23</v>
      </c>
      <c r="H711" s="19"/>
    </row>
    <row r="712" spans="1:8" ht="15" customHeight="1" x14ac:dyDescent="0.35">
      <c r="A712" s="139" t="str">
        <f>IF(A976="","",A976)&amp;" (ΛΟΧΡΗ)"</f>
        <v>Λογιστική Χρηματοδοτικών Εργαλείων (ΛΟΧΡΗ)</v>
      </c>
      <c r="B712" s="52">
        <f t="shared" ref="B712:H712" si="11">IF(B976="","",B976)</f>
        <v>7247</v>
      </c>
      <c r="C712" s="2" t="str">
        <f t="shared" si="11"/>
        <v/>
      </c>
      <c r="D712" s="2" t="str">
        <f t="shared" si="11"/>
        <v>9-11</v>
      </c>
      <c r="E712" s="2" t="str">
        <f t="shared" si="11"/>
        <v>9-11</v>
      </c>
      <c r="F712" s="2" t="str">
        <f t="shared" si="11"/>
        <v/>
      </c>
      <c r="G712" s="2" t="str">
        <f t="shared" si="11"/>
        <v/>
      </c>
      <c r="H712" s="37" t="str">
        <f t="shared" si="11"/>
        <v>Γ. Σιουγλέ</v>
      </c>
    </row>
    <row r="713" spans="1:8" x14ac:dyDescent="0.35">
      <c r="A713" s="140" t="str">
        <f>IF(A977="","",A977)</f>
        <v/>
      </c>
      <c r="B713" s="66" t="str">
        <f>IF(B977="","",B977)</f>
        <v/>
      </c>
      <c r="C713" s="12" t="str">
        <f>IF(C977="","",C977)</f>
        <v/>
      </c>
      <c r="D713" s="12" t="str">
        <f>IF(D977="","",D977)</f>
        <v>Α23</v>
      </c>
      <c r="E713" s="12" t="s">
        <v>59</v>
      </c>
      <c r="F713" s="12" t="str">
        <f>IF(F977="","",F977)</f>
        <v/>
      </c>
      <c r="G713" s="12" t="str">
        <f>IF(G977="","",G977)</f>
        <v/>
      </c>
      <c r="H713" s="19" t="str">
        <f>IF(H977="","",H977)</f>
        <v/>
      </c>
    </row>
    <row r="714" spans="1:8" x14ac:dyDescent="0.35">
      <c r="A714" s="142" t="s">
        <v>64</v>
      </c>
      <c r="B714" s="143"/>
      <c r="C714" s="144"/>
      <c r="D714" s="144"/>
      <c r="E714" s="144"/>
      <c r="F714" s="144"/>
      <c r="G714" s="144"/>
      <c r="H714" s="145"/>
    </row>
    <row r="715" spans="1:8" x14ac:dyDescent="0.35">
      <c r="A715" s="142" t="s">
        <v>65</v>
      </c>
      <c r="B715" s="143"/>
      <c r="C715" s="144"/>
      <c r="D715" s="144"/>
      <c r="E715" s="144"/>
      <c r="F715" s="144"/>
      <c r="G715" s="144"/>
      <c r="H715" s="145"/>
    </row>
    <row r="716" spans="1:8" ht="13.5" customHeight="1" x14ac:dyDescent="0.35">
      <c r="A716" s="146" t="s">
        <v>28</v>
      </c>
      <c r="B716" s="147"/>
      <c r="C716" s="148"/>
      <c r="D716" s="148"/>
      <c r="E716" s="148"/>
      <c r="F716" s="148"/>
      <c r="G716" s="148"/>
      <c r="H716" s="149"/>
    </row>
    <row r="717" spans="1:8" ht="13.5" customHeight="1" x14ac:dyDescent="0.35">
      <c r="A717" s="139" t="s">
        <v>192</v>
      </c>
      <c r="B717" s="52">
        <f>B697</f>
        <v>2810</v>
      </c>
      <c r="C717" s="2"/>
      <c r="D717" s="2"/>
      <c r="E717" s="2"/>
      <c r="F717" s="2" t="s">
        <v>14</v>
      </c>
      <c r="G717" s="2"/>
      <c r="H717" s="37" t="s">
        <v>355</v>
      </c>
    </row>
    <row r="718" spans="1:8" ht="13.5" customHeight="1" x14ac:dyDescent="0.35">
      <c r="A718" s="160"/>
      <c r="B718" s="55"/>
      <c r="C718" s="4"/>
      <c r="D718" s="4"/>
      <c r="E718" s="4"/>
      <c r="F718" s="4" t="s">
        <v>8</v>
      </c>
      <c r="G718" s="4"/>
      <c r="H718" s="18"/>
    </row>
    <row r="719" spans="1:8" ht="13.5" customHeight="1" x14ac:dyDescent="0.35">
      <c r="A719" s="141" t="s">
        <v>193</v>
      </c>
      <c r="B719" s="54">
        <f>B699</f>
        <v>2810</v>
      </c>
      <c r="C719" s="4" t="s">
        <v>12</v>
      </c>
      <c r="D719" s="4"/>
      <c r="E719" s="4"/>
      <c r="F719" s="4"/>
      <c r="G719" s="21"/>
      <c r="H719" s="18" t="s">
        <v>379</v>
      </c>
    </row>
    <row r="720" spans="1:8" x14ac:dyDescent="0.35">
      <c r="A720" s="162"/>
      <c r="B720" s="56"/>
      <c r="C720" s="12" t="s">
        <v>486</v>
      </c>
      <c r="D720" s="12"/>
      <c r="E720" s="12"/>
      <c r="F720" s="12"/>
      <c r="G720" s="12"/>
      <c r="H720" s="19"/>
    </row>
    <row r="721" spans="1:10" ht="13.5" customHeight="1" x14ac:dyDescent="0.35">
      <c r="A721" s="139" t="s">
        <v>194</v>
      </c>
      <c r="B721" s="52">
        <v>2612</v>
      </c>
      <c r="C721" s="2"/>
      <c r="D721" s="2"/>
      <c r="E721" s="2" t="s">
        <v>15</v>
      </c>
      <c r="F721" s="2"/>
      <c r="G721" s="2"/>
      <c r="H721" s="37" t="s">
        <v>98</v>
      </c>
    </row>
    <row r="722" spans="1:10" x14ac:dyDescent="0.35">
      <c r="A722" s="161"/>
      <c r="B722" s="61"/>
      <c r="C722" s="9"/>
      <c r="D722" s="9"/>
      <c r="E722" s="9" t="s">
        <v>23</v>
      </c>
      <c r="F722" s="9"/>
      <c r="G722" s="9"/>
      <c r="H722" s="73"/>
    </row>
    <row r="723" spans="1:10" ht="13.5" customHeight="1" thickTop="1" thickBot="1" x14ac:dyDescent="0.4"/>
    <row r="724" spans="1:10" ht="13.5" customHeight="1" thickTop="1" x14ac:dyDescent="0.35">
      <c r="A724" s="88" t="s">
        <v>0</v>
      </c>
      <c r="B724" s="89"/>
      <c r="C724" s="90" t="s">
        <v>1</v>
      </c>
      <c r="D724" s="90" t="s">
        <v>2</v>
      </c>
      <c r="E724" s="90" t="s">
        <v>3</v>
      </c>
      <c r="F724" s="90" t="s">
        <v>4</v>
      </c>
      <c r="G724" s="90" t="s">
        <v>5</v>
      </c>
      <c r="H724" s="91" t="s">
        <v>6</v>
      </c>
    </row>
    <row r="725" spans="1:10" ht="13.5" customHeight="1" x14ac:dyDescent="0.35">
      <c r="A725" s="156" t="s">
        <v>133</v>
      </c>
      <c r="B725" s="157"/>
      <c r="C725" s="157"/>
      <c r="D725" s="157"/>
      <c r="E725" s="157"/>
      <c r="F725" s="157"/>
      <c r="G725" s="158"/>
      <c r="H725" s="159"/>
    </row>
    <row r="726" spans="1:10" ht="13.5" customHeight="1" x14ac:dyDescent="0.35">
      <c r="A726" s="146" t="s">
        <v>63</v>
      </c>
      <c r="B726" s="147"/>
      <c r="C726" s="148"/>
      <c r="D726" s="148"/>
      <c r="E726" s="148"/>
      <c r="F726" s="148"/>
      <c r="G726" s="148"/>
      <c r="H726" s="149"/>
    </row>
    <row r="727" spans="1:10" ht="13.5" customHeight="1" x14ac:dyDescent="0.35">
      <c r="A727" s="139" t="s">
        <v>192</v>
      </c>
      <c r="B727" s="52">
        <f>B697</f>
        <v>2810</v>
      </c>
      <c r="C727" s="6" t="str">
        <f t="shared" ref="C727:H730" si="12">IF(C697="","",C697)</f>
        <v/>
      </c>
      <c r="D727" s="6" t="str">
        <f t="shared" si="12"/>
        <v xml:space="preserve"> 3-5</v>
      </c>
      <c r="E727" s="6" t="str">
        <f t="shared" si="12"/>
        <v xml:space="preserve"> 5-7</v>
      </c>
      <c r="F727" s="6" t="str">
        <f t="shared" si="12"/>
        <v/>
      </c>
      <c r="G727" s="6" t="str">
        <f t="shared" si="12"/>
        <v/>
      </c>
      <c r="H727" s="37" t="str">
        <f t="shared" si="12"/>
        <v>Κ. Καραμάνης</v>
      </c>
    </row>
    <row r="728" spans="1:10" ht="13.5" customHeight="1" x14ac:dyDescent="0.35">
      <c r="A728" s="160"/>
      <c r="B728" s="55"/>
      <c r="C728" s="7" t="str">
        <f t="shared" si="12"/>
        <v/>
      </c>
      <c r="D728" s="7" t="str">
        <f t="shared" si="12"/>
        <v>Δ24</v>
      </c>
      <c r="E728" s="7" t="str">
        <f t="shared" si="12"/>
        <v>Αμφ.Κιντής</v>
      </c>
      <c r="F728" s="7" t="str">
        <f t="shared" si="12"/>
        <v/>
      </c>
      <c r="G728" s="7" t="str">
        <f t="shared" si="12"/>
        <v/>
      </c>
      <c r="H728" s="18" t="str">
        <f t="shared" si="12"/>
        <v/>
      </c>
    </row>
    <row r="729" spans="1:10" ht="13.5" customHeight="1" x14ac:dyDescent="0.35">
      <c r="A729" s="141" t="s">
        <v>193</v>
      </c>
      <c r="B729" s="54">
        <f>B699</f>
        <v>2810</v>
      </c>
      <c r="C729" s="7" t="str">
        <f t="shared" si="12"/>
        <v/>
      </c>
      <c r="D729" s="7" t="str">
        <f t="shared" si="12"/>
        <v/>
      </c>
      <c r="E729" s="7" t="str">
        <f t="shared" si="12"/>
        <v/>
      </c>
      <c r="F729" s="7" t="str">
        <f t="shared" si="12"/>
        <v>9-11</v>
      </c>
      <c r="G729" s="7" t="str">
        <f t="shared" si="12"/>
        <v>9-11</v>
      </c>
      <c r="H729" s="18" t="str">
        <f t="shared" si="12"/>
        <v>Ε. Δεδούλης</v>
      </c>
      <c r="J729" s="79"/>
    </row>
    <row r="730" spans="1:10" x14ac:dyDescent="0.35">
      <c r="A730" s="162"/>
      <c r="B730" s="56"/>
      <c r="C730" s="12" t="str">
        <f t="shared" si="12"/>
        <v/>
      </c>
      <c r="D730" s="12" t="str">
        <f t="shared" si="12"/>
        <v/>
      </c>
      <c r="E730" s="12" t="str">
        <f t="shared" si="12"/>
        <v/>
      </c>
      <c r="F730" s="12" t="str">
        <f t="shared" si="12"/>
        <v>Χ</v>
      </c>
      <c r="G730" s="12" t="str">
        <f t="shared" si="12"/>
        <v>Αμφ.Β</v>
      </c>
      <c r="H730" s="19" t="str">
        <f t="shared" si="12"/>
        <v/>
      </c>
    </row>
    <row r="731" spans="1:10" ht="13.5" customHeight="1" x14ac:dyDescent="0.35">
      <c r="A731" s="139" t="s">
        <v>199</v>
      </c>
      <c r="B731" s="52">
        <v>2735</v>
      </c>
      <c r="C731" s="14" t="s">
        <v>609</v>
      </c>
      <c r="D731" s="6"/>
      <c r="E731" s="6"/>
      <c r="F731" s="14"/>
      <c r="G731" s="6"/>
      <c r="H731" s="37" t="s">
        <v>99</v>
      </c>
    </row>
    <row r="732" spans="1:10" x14ac:dyDescent="0.35">
      <c r="A732" s="141"/>
      <c r="B732" s="54"/>
      <c r="C732" s="7" t="s">
        <v>41</v>
      </c>
      <c r="D732" s="7"/>
      <c r="E732" s="7"/>
      <c r="F732" s="7"/>
      <c r="G732" s="7"/>
      <c r="H732" s="18"/>
    </row>
    <row r="733" spans="1:10" ht="15" customHeight="1" x14ac:dyDescent="0.35">
      <c r="A733" s="139" t="s">
        <v>610</v>
      </c>
      <c r="B733" s="52">
        <f t="shared" ref="B733:H733" si="13">IF(B589="","",B589)</f>
        <v>2739</v>
      </c>
      <c r="C733" s="2" t="str">
        <f t="shared" si="13"/>
        <v/>
      </c>
      <c r="D733" s="2" t="str">
        <f t="shared" si="13"/>
        <v>9-11</v>
      </c>
      <c r="E733" s="2" t="str">
        <f t="shared" si="13"/>
        <v/>
      </c>
      <c r="F733" s="2" t="str">
        <f t="shared" si="13"/>
        <v/>
      </c>
      <c r="G733" s="2" t="str">
        <f t="shared" si="13"/>
        <v/>
      </c>
      <c r="H733" s="93" t="str">
        <f t="shared" si="13"/>
        <v>Ε. Χατζοπούλου</v>
      </c>
    </row>
    <row r="734" spans="1:10" ht="28.5" customHeight="1" x14ac:dyDescent="0.35">
      <c r="A734" s="140"/>
      <c r="B734" s="53"/>
      <c r="C734" s="12" t="str">
        <f t="shared" ref="C734:H734" si="14">IF(C590="","",C590)</f>
        <v/>
      </c>
      <c r="D734" s="12" t="str">
        <f t="shared" si="14"/>
        <v>Αμφ.Κιντής</v>
      </c>
      <c r="E734" s="12" t="str">
        <f t="shared" si="14"/>
        <v/>
      </c>
      <c r="F734" s="12" t="str">
        <f t="shared" si="14"/>
        <v/>
      </c>
      <c r="G734" s="12" t="str">
        <f t="shared" si="14"/>
        <v/>
      </c>
      <c r="H734" s="19" t="str">
        <f t="shared" si="14"/>
        <v/>
      </c>
    </row>
    <row r="735" spans="1:10" x14ac:dyDescent="0.35">
      <c r="A735" s="146" t="s">
        <v>118</v>
      </c>
      <c r="B735" s="147"/>
      <c r="C735" s="148"/>
      <c r="D735" s="148"/>
      <c r="E735" s="148"/>
      <c r="F735" s="148"/>
      <c r="G735" s="148"/>
      <c r="H735" s="149"/>
    </row>
    <row r="736" spans="1:10" ht="15" customHeight="1" x14ac:dyDescent="0.35">
      <c r="A736" s="139" t="str">
        <f>IF(A1154="","",A1154)&amp;" (Μ&amp;Ε)"</f>
        <v>Βιομηχανικό Β2Β Μάρκετινγκ (Μ&amp;Ε)</v>
      </c>
      <c r="B736" s="67">
        <f>IF(B1154="","",B1154)</f>
        <v>5627</v>
      </c>
      <c r="C736" s="2" t="str">
        <f t="shared" ref="C736:H737" si="15">IF(C1154="","",C1154)</f>
        <v>9-1</v>
      </c>
      <c r="D736" s="2" t="str">
        <f t="shared" si="15"/>
        <v/>
      </c>
      <c r="E736" s="2" t="str">
        <f t="shared" si="15"/>
        <v/>
      </c>
      <c r="F736" s="2" t="str">
        <f t="shared" si="15"/>
        <v/>
      </c>
      <c r="G736" s="2" t="str">
        <f t="shared" si="15"/>
        <v/>
      </c>
      <c r="H736" s="37" t="str">
        <f t="shared" si="15"/>
        <v>Κ. Ήντουνας</v>
      </c>
    </row>
    <row r="737" spans="1:8" x14ac:dyDescent="0.35">
      <c r="A737" s="140" t="str">
        <f>IF(A1155="","",A1155)</f>
        <v/>
      </c>
      <c r="B737" s="66" t="str">
        <f>IF(B1155="","",B1155)</f>
        <v/>
      </c>
      <c r="C737" s="12" t="str">
        <f t="shared" si="15"/>
        <v>Α44</v>
      </c>
      <c r="D737" s="12" t="str">
        <f t="shared" si="15"/>
        <v/>
      </c>
      <c r="E737" s="12" t="str">
        <f t="shared" si="15"/>
        <v/>
      </c>
      <c r="F737" s="12" t="str">
        <f t="shared" si="15"/>
        <v/>
      </c>
      <c r="G737" s="12" t="str">
        <f t="shared" si="15"/>
        <v/>
      </c>
      <c r="H737" s="19" t="str">
        <f t="shared" si="15"/>
        <v/>
      </c>
    </row>
    <row r="738" spans="1:8" ht="15" customHeight="1" x14ac:dyDescent="0.35">
      <c r="A738" s="139" t="str">
        <f>IF(A1160="","",A1160)&amp;" (Μ&amp;Ε)"</f>
        <v>Μάρκετινγκ Λιανικού και Χονδρικού Εμπορίου (Μ&amp;Ε)</v>
      </c>
      <c r="B738" s="135">
        <f>IF(B1160="","",B1160)</f>
        <v>5657</v>
      </c>
      <c r="C738" s="2" t="str">
        <f t="shared" ref="C738:H739" si="16">IF(C1160="","",C1160)</f>
        <v/>
      </c>
      <c r="D738" s="2" t="str">
        <f t="shared" si="16"/>
        <v>1-3</v>
      </c>
      <c r="E738" s="2" t="str">
        <f t="shared" si="16"/>
        <v/>
      </c>
      <c r="F738" s="2" t="str">
        <f t="shared" si="16"/>
        <v/>
      </c>
      <c r="G738" s="2" t="str">
        <f t="shared" si="16"/>
        <v>1-3</v>
      </c>
      <c r="H738" s="37" t="str">
        <f t="shared" si="16"/>
        <v xml:space="preserve">Γ. Μπάλτας </v>
      </c>
    </row>
    <row r="739" spans="1:8" x14ac:dyDescent="0.35">
      <c r="A739" s="140" t="str">
        <f>IF(A1159="","",A1159)</f>
        <v/>
      </c>
      <c r="B739" s="66" t="str">
        <f>IF(B1159="","",B1159)</f>
        <v/>
      </c>
      <c r="C739" s="12" t="str">
        <f t="shared" si="16"/>
        <v/>
      </c>
      <c r="D739" s="12" t="str">
        <f t="shared" si="16"/>
        <v>Α31</v>
      </c>
      <c r="E739" s="12" t="str">
        <f t="shared" si="16"/>
        <v/>
      </c>
      <c r="F739" s="12" t="str">
        <f t="shared" si="16"/>
        <v/>
      </c>
      <c r="G739" s="12" t="str">
        <f t="shared" si="16"/>
        <v>Δ24</v>
      </c>
      <c r="H739" s="19" t="str">
        <f t="shared" si="16"/>
        <v/>
      </c>
    </row>
    <row r="740" spans="1:8" ht="13.5" customHeight="1" x14ac:dyDescent="0.35">
      <c r="A740" s="139" t="str">
        <f>IF(A976="","",A976)&amp;" (ΛΟΧΡΗ)"</f>
        <v>Λογιστική Χρηματοδοτικών Εργαλείων (ΛΟΧΡΗ)</v>
      </c>
      <c r="B740" s="67">
        <f t="shared" ref="B740:H741" si="17">IF(B976="","",B976)</f>
        <v>7247</v>
      </c>
      <c r="C740" s="2" t="str">
        <f t="shared" si="17"/>
        <v/>
      </c>
      <c r="D740" s="2" t="str">
        <f t="shared" si="17"/>
        <v>9-11</v>
      </c>
      <c r="E740" s="2" t="str">
        <f t="shared" si="17"/>
        <v>9-11</v>
      </c>
      <c r="F740" s="2" t="str">
        <f t="shared" si="17"/>
        <v/>
      </c>
      <c r="G740" s="2" t="str">
        <f t="shared" si="17"/>
        <v/>
      </c>
      <c r="H740" s="37" t="str">
        <f t="shared" si="17"/>
        <v>Γ. Σιουγλέ</v>
      </c>
    </row>
    <row r="741" spans="1:8" x14ac:dyDescent="0.35">
      <c r="A741" s="140" t="str">
        <f>IF(A977="","",A977)</f>
        <v/>
      </c>
      <c r="B741" s="66" t="str">
        <f t="shared" si="17"/>
        <v/>
      </c>
      <c r="C741" s="12" t="str">
        <f t="shared" si="17"/>
        <v/>
      </c>
      <c r="D741" s="12" t="str">
        <f t="shared" si="17"/>
        <v>Α23</v>
      </c>
      <c r="E741" s="12" t="str">
        <f t="shared" si="17"/>
        <v>Α24</v>
      </c>
      <c r="F741" s="12" t="str">
        <f t="shared" si="17"/>
        <v/>
      </c>
      <c r="G741" s="12" t="str">
        <f t="shared" si="17"/>
        <v/>
      </c>
      <c r="H741" s="19" t="str">
        <f t="shared" si="17"/>
        <v/>
      </c>
    </row>
    <row r="742" spans="1:8" ht="13.5" customHeight="1" x14ac:dyDescent="0.35">
      <c r="A742" s="142" t="s">
        <v>64</v>
      </c>
      <c r="B742" s="143"/>
      <c r="C742" s="144"/>
      <c r="D742" s="144"/>
      <c r="E742" s="144"/>
      <c r="F742" s="144"/>
      <c r="G742" s="144"/>
      <c r="H742" s="145"/>
    </row>
    <row r="743" spans="1:8" ht="13.5" customHeight="1" x14ac:dyDescent="0.35">
      <c r="A743" s="142" t="s">
        <v>65</v>
      </c>
      <c r="B743" s="143"/>
      <c r="C743" s="144"/>
      <c r="D743" s="144"/>
      <c r="E743" s="144"/>
      <c r="F743" s="144"/>
      <c r="G743" s="144"/>
      <c r="H743" s="145"/>
    </row>
    <row r="744" spans="1:8" ht="12.75" customHeight="1" x14ac:dyDescent="0.35">
      <c r="A744" s="146" t="s">
        <v>28</v>
      </c>
      <c r="B744" s="147"/>
      <c r="C744" s="148"/>
      <c r="D744" s="148"/>
      <c r="E744" s="148"/>
      <c r="F744" s="148"/>
      <c r="G744" s="148"/>
      <c r="H744" s="149"/>
    </row>
    <row r="745" spans="1:8" ht="13.5" customHeight="1" x14ac:dyDescent="0.35">
      <c r="A745" s="139" t="s">
        <v>192</v>
      </c>
      <c r="B745" s="52">
        <f>B717</f>
        <v>2810</v>
      </c>
      <c r="C745" s="2" t="str">
        <f t="shared" ref="C745:H748" si="18">IF(C717="","",C717)</f>
        <v/>
      </c>
      <c r="D745" s="2" t="str">
        <f t="shared" si="18"/>
        <v/>
      </c>
      <c r="E745" s="2" t="str">
        <f t="shared" si="18"/>
        <v/>
      </c>
      <c r="F745" s="2" t="str">
        <f t="shared" si="18"/>
        <v>5-7</v>
      </c>
      <c r="G745" s="2" t="str">
        <f t="shared" si="18"/>
        <v/>
      </c>
      <c r="H745" s="37" t="str">
        <f t="shared" si="18"/>
        <v>Κ. Κόχυλα</v>
      </c>
    </row>
    <row r="746" spans="1:8" ht="13.5" customHeight="1" x14ac:dyDescent="0.35">
      <c r="A746" s="160"/>
      <c r="B746" s="55"/>
      <c r="C746" s="4" t="str">
        <f t="shared" si="18"/>
        <v/>
      </c>
      <c r="D746" s="4" t="str">
        <f t="shared" si="18"/>
        <v/>
      </c>
      <c r="E746" s="4" t="str">
        <f t="shared" si="18"/>
        <v/>
      </c>
      <c r="F746" s="4" t="str">
        <f t="shared" si="18"/>
        <v>Α21</v>
      </c>
      <c r="G746" s="4" t="str">
        <f t="shared" si="18"/>
        <v/>
      </c>
      <c r="H746" s="18" t="str">
        <f t="shared" si="18"/>
        <v/>
      </c>
    </row>
    <row r="747" spans="1:8" x14ac:dyDescent="0.35">
      <c r="A747" s="141" t="s">
        <v>193</v>
      </c>
      <c r="B747" s="54">
        <f>B719</f>
        <v>2810</v>
      </c>
      <c r="C747" s="4" t="str">
        <f t="shared" si="18"/>
        <v>1-3</v>
      </c>
      <c r="D747" s="4" t="str">
        <f t="shared" si="18"/>
        <v/>
      </c>
      <c r="E747" s="4" t="str">
        <f t="shared" si="18"/>
        <v/>
      </c>
      <c r="F747" s="4" t="str">
        <f t="shared" si="18"/>
        <v/>
      </c>
      <c r="G747" s="4" t="str">
        <f t="shared" si="18"/>
        <v/>
      </c>
      <c r="H747" s="18" t="str">
        <f t="shared" si="18"/>
        <v>Σ. Βερροιοπούλου</v>
      </c>
    </row>
    <row r="748" spans="1:8" x14ac:dyDescent="0.35">
      <c r="A748" s="161"/>
      <c r="B748" s="61"/>
      <c r="C748" s="9" t="str">
        <f t="shared" si="18"/>
        <v>Αμφ.Κιντής</v>
      </c>
      <c r="D748" s="9" t="str">
        <f t="shared" si="18"/>
        <v/>
      </c>
      <c r="E748" s="9" t="str">
        <f t="shared" si="18"/>
        <v/>
      </c>
      <c r="F748" s="9" t="str">
        <f t="shared" si="18"/>
        <v/>
      </c>
      <c r="G748" s="9" t="str">
        <f t="shared" si="18"/>
        <v/>
      </c>
      <c r="H748" s="73" t="str">
        <f t="shared" si="18"/>
        <v/>
      </c>
    </row>
    <row r="750" spans="1:8" ht="27.75" customHeight="1" x14ac:dyDescent="0.35">
      <c r="A750"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750" s="163"/>
      <c r="C750" s="164"/>
      <c r="D750" s="164"/>
      <c r="E750" s="164"/>
      <c r="F750" s="164"/>
      <c r="G750" s="164"/>
      <c r="H750" s="164"/>
    </row>
    <row r="751" spans="1:8" ht="15.75" customHeight="1" x14ac:dyDescent="0.35">
      <c r="A751" s="104" t="s">
        <v>58</v>
      </c>
      <c r="B751" s="105"/>
      <c r="C751" s="106"/>
      <c r="D751" s="106"/>
      <c r="E751" s="106"/>
      <c r="F751" s="106"/>
      <c r="G751" s="106"/>
      <c r="H751" s="107"/>
    </row>
    <row r="752" spans="1:8" x14ac:dyDescent="0.35">
      <c r="A752" s="84" t="s">
        <v>11</v>
      </c>
      <c r="H752" s="87" t="s">
        <v>71</v>
      </c>
    </row>
    <row r="753" spans="1:8" ht="15" customHeight="1" thickTop="1" x14ac:dyDescent="0.35">
      <c r="A753" s="88" t="s">
        <v>0</v>
      </c>
      <c r="B753" s="89"/>
      <c r="C753" s="90" t="s">
        <v>1</v>
      </c>
      <c r="D753" s="90" t="s">
        <v>2</v>
      </c>
      <c r="E753" s="90" t="s">
        <v>3</v>
      </c>
      <c r="F753" s="90" t="s">
        <v>4</v>
      </c>
      <c r="G753" s="90" t="s">
        <v>5</v>
      </c>
      <c r="H753" s="91" t="s">
        <v>6</v>
      </c>
    </row>
    <row r="754" spans="1:8" ht="15" customHeight="1" x14ac:dyDescent="0.35">
      <c r="A754" s="156" t="s">
        <v>133</v>
      </c>
      <c r="B754" s="157"/>
      <c r="C754" s="157"/>
      <c r="D754" s="157"/>
      <c r="E754" s="157"/>
      <c r="F754" s="157"/>
      <c r="G754" s="158"/>
      <c r="H754" s="159"/>
    </row>
    <row r="755" spans="1:8" x14ac:dyDescent="0.35">
      <c r="A755" s="146" t="s">
        <v>68</v>
      </c>
      <c r="B755" s="147"/>
      <c r="C755" s="148"/>
      <c r="D755" s="148"/>
      <c r="E755" s="148"/>
      <c r="F755" s="148"/>
      <c r="G755" s="148"/>
      <c r="H755" s="149"/>
    </row>
    <row r="756" spans="1:8" ht="15" customHeight="1" x14ac:dyDescent="0.35">
      <c r="A756" s="139" t="s">
        <v>192</v>
      </c>
      <c r="B756" s="52">
        <f>B697</f>
        <v>2810</v>
      </c>
      <c r="C756" s="6" t="str">
        <f t="shared" ref="C756:H759" si="19">IF(C697="","",C697)</f>
        <v/>
      </c>
      <c r="D756" s="6" t="str">
        <f t="shared" si="19"/>
        <v xml:space="preserve"> 3-5</v>
      </c>
      <c r="E756" s="6" t="str">
        <f t="shared" si="19"/>
        <v xml:space="preserve"> 5-7</v>
      </c>
      <c r="F756" s="6" t="str">
        <f t="shared" si="19"/>
        <v/>
      </c>
      <c r="G756" s="6" t="str">
        <f t="shared" si="19"/>
        <v/>
      </c>
      <c r="H756" s="37" t="str">
        <f t="shared" si="19"/>
        <v>Κ. Καραμάνης</v>
      </c>
    </row>
    <row r="757" spans="1:8" x14ac:dyDescent="0.35">
      <c r="A757" s="160"/>
      <c r="B757" s="55"/>
      <c r="C757" s="7" t="str">
        <f t="shared" si="19"/>
        <v/>
      </c>
      <c r="D757" s="7" t="str">
        <f t="shared" si="19"/>
        <v>Δ24</v>
      </c>
      <c r="E757" s="7" t="str">
        <f t="shared" si="19"/>
        <v>Αμφ.Κιντής</v>
      </c>
      <c r="F757" s="7" t="str">
        <f t="shared" si="19"/>
        <v/>
      </c>
      <c r="G757" s="7" t="str">
        <f t="shared" si="19"/>
        <v/>
      </c>
      <c r="H757" s="18" t="str">
        <f t="shared" si="19"/>
        <v/>
      </c>
    </row>
    <row r="758" spans="1:8" ht="15" customHeight="1" x14ac:dyDescent="0.35">
      <c r="A758" s="141" t="s">
        <v>193</v>
      </c>
      <c r="B758" s="54">
        <f>B699</f>
        <v>2810</v>
      </c>
      <c r="C758" s="7" t="str">
        <f t="shared" si="19"/>
        <v/>
      </c>
      <c r="D758" s="7" t="str">
        <f t="shared" si="19"/>
        <v/>
      </c>
      <c r="E758" s="7" t="str">
        <f t="shared" si="19"/>
        <v/>
      </c>
      <c r="F758" s="7" t="str">
        <f t="shared" si="19"/>
        <v>9-11</v>
      </c>
      <c r="G758" s="7" t="str">
        <f t="shared" si="19"/>
        <v>9-11</v>
      </c>
      <c r="H758" s="18" t="str">
        <f t="shared" si="19"/>
        <v>Ε. Δεδούλης</v>
      </c>
    </row>
    <row r="759" spans="1:8" ht="15" customHeight="1" x14ac:dyDescent="0.35">
      <c r="A759" s="162"/>
      <c r="B759" s="56"/>
      <c r="C759" s="12" t="str">
        <f t="shared" si="19"/>
        <v/>
      </c>
      <c r="D759" s="12" t="str">
        <f t="shared" si="19"/>
        <v/>
      </c>
      <c r="E759" s="12" t="str">
        <f t="shared" si="19"/>
        <v/>
      </c>
      <c r="F759" s="12" t="str">
        <f t="shared" si="19"/>
        <v>Χ</v>
      </c>
      <c r="G759" s="12" t="str">
        <f t="shared" si="19"/>
        <v>Αμφ.Β</v>
      </c>
      <c r="H759" s="19" t="str">
        <f t="shared" si="19"/>
        <v/>
      </c>
    </row>
    <row r="760" spans="1:8" x14ac:dyDescent="0.35">
      <c r="A760" s="139" t="s">
        <v>482</v>
      </c>
      <c r="B760" s="52">
        <v>2812</v>
      </c>
      <c r="C760" s="2"/>
      <c r="D760" s="2" t="s">
        <v>12</v>
      </c>
      <c r="E760" s="2"/>
      <c r="F760" s="2"/>
      <c r="G760" s="2" t="s">
        <v>13</v>
      </c>
      <c r="H760" s="37" t="s">
        <v>200</v>
      </c>
    </row>
    <row r="761" spans="1:8" ht="15" customHeight="1" x14ac:dyDescent="0.35">
      <c r="A761" s="140"/>
      <c r="B761" s="53"/>
      <c r="C761" s="3"/>
      <c r="D761" s="3" t="s">
        <v>360</v>
      </c>
      <c r="E761" s="3"/>
      <c r="F761" s="3"/>
      <c r="G761" s="3" t="s">
        <v>489</v>
      </c>
      <c r="H761" s="19" t="s">
        <v>100</v>
      </c>
    </row>
    <row r="762" spans="1:8" ht="15" customHeight="1" x14ac:dyDescent="0.35">
      <c r="A762" s="146" t="s">
        <v>119</v>
      </c>
      <c r="B762" s="147"/>
      <c r="C762" s="148"/>
      <c r="D762" s="148"/>
      <c r="E762" s="148"/>
      <c r="F762" s="148"/>
      <c r="G762" s="148"/>
      <c r="H762" s="149"/>
    </row>
    <row r="763" spans="1:8" ht="13.5" customHeight="1" x14ac:dyDescent="0.35">
      <c r="A763" s="139" t="s">
        <v>165</v>
      </c>
      <c r="B763" s="52">
        <v>2743</v>
      </c>
      <c r="C763" s="2"/>
      <c r="D763" s="2"/>
      <c r="E763" s="2" t="s">
        <v>12</v>
      </c>
      <c r="F763" s="2" t="s">
        <v>12</v>
      </c>
      <c r="G763" s="2"/>
      <c r="H763" s="37" t="s">
        <v>95</v>
      </c>
    </row>
    <row r="764" spans="1:8" ht="13.5" customHeight="1" x14ac:dyDescent="0.35">
      <c r="A764" s="140"/>
      <c r="B764" s="53"/>
      <c r="C764" s="3"/>
      <c r="D764" s="3"/>
      <c r="E764" s="3" t="s">
        <v>21</v>
      </c>
      <c r="F764" s="3" t="s">
        <v>22</v>
      </c>
      <c r="G764" s="3"/>
      <c r="H764" s="19"/>
    </row>
    <row r="765" spans="1:8" x14ac:dyDescent="0.35">
      <c r="A765" s="139" t="s">
        <v>196</v>
      </c>
      <c r="B765" s="64">
        <f t="shared" ref="B765:H765" si="20">IF(B706="","",B706)</f>
        <v>2741</v>
      </c>
      <c r="C765" s="2" t="str">
        <f t="shared" si="20"/>
        <v/>
      </c>
      <c r="D765" s="2" t="str">
        <f t="shared" si="20"/>
        <v>5-7</v>
      </c>
      <c r="E765" s="2" t="str">
        <f t="shared" si="20"/>
        <v/>
      </c>
      <c r="F765" s="2" t="str">
        <f t="shared" si="20"/>
        <v/>
      </c>
      <c r="G765" s="2" t="str">
        <f t="shared" si="20"/>
        <v>5-7</v>
      </c>
      <c r="H765" s="37" t="str">
        <f t="shared" si="20"/>
        <v>Κ. Κασιμάτης</v>
      </c>
    </row>
    <row r="766" spans="1:8" x14ac:dyDescent="0.35">
      <c r="A766" s="140"/>
      <c r="B766" s="58" t="str">
        <f>IF(B707="","",B707)</f>
        <v/>
      </c>
      <c r="C766" s="3" t="str">
        <f>IF(C707="","",C707)</f>
        <v/>
      </c>
      <c r="D766" s="3" t="str">
        <f>IF(D707="","",D707)</f>
        <v>Α47</v>
      </c>
      <c r="E766" s="3" t="str">
        <f>IF(E707="","",E707)</f>
        <v/>
      </c>
      <c r="F766" s="3" t="str">
        <f>IF(F707="","",F707)</f>
        <v/>
      </c>
      <c r="G766" s="3" t="s">
        <v>59</v>
      </c>
      <c r="H766" s="19" t="str">
        <f>IF(H707="","",H707)</f>
        <v/>
      </c>
    </row>
    <row r="767" spans="1:8" ht="15" customHeight="1" x14ac:dyDescent="0.35">
      <c r="A767" s="139" t="s">
        <v>349</v>
      </c>
      <c r="B767" s="52">
        <v>2742</v>
      </c>
      <c r="C767" s="2" t="s">
        <v>17</v>
      </c>
      <c r="D767" s="2"/>
      <c r="E767" s="2" t="s">
        <v>13</v>
      </c>
      <c r="F767" s="2"/>
      <c r="G767" s="2"/>
      <c r="H767" s="37" t="s">
        <v>302</v>
      </c>
    </row>
    <row r="768" spans="1:8" x14ac:dyDescent="0.35">
      <c r="A768" s="140"/>
      <c r="B768" s="53"/>
      <c r="C768" s="3" t="s">
        <v>21</v>
      </c>
      <c r="D768" s="3"/>
      <c r="E768" s="3" t="s">
        <v>485</v>
      </c>
      <c r="F768" s="3"/>
      <c r="G768" s="3"/>
      <c r="H768" s="19"/>
    </row>
    <row r="769" spans="1:8" ht="15" customHeight="1" x14ac:dyDescent="0.35">
      <c r="A769" s="139" t="str">
        <f>IF(A420="","",A420)&amp;" (ΔΕΤ)"</f>
        <v>Συστήματα Διαχείρισης Επιχειρησιακών Πόρων (ΔΕΤ)</v>
      </c>
      <c r="B769" s="64">
        <f>IF(B420="","",B420)</f>
        <v>8159</v>
      </c>
      <c r="C769" s="2" t="str">
        <f>IF(C420="","",C420)</f>
        <v/>
      </c>
      <c r="D769" s="2" t="str">
        <f>IF(D420="","",D420)</f>
        <v/>
      </c>
      <c r="E769" s="2" t="str">
        <f>IF(E420="","",E420)</f>
        <v>5-9</v>
      </c>
      <c r="F769" s="2" t="str">
        <f>IF(F420="","",F420)</f>
        <v/>
      </c>
      <c r="G769" s="2" t="str">
        <f>IF(G420="","",G420)</f>
        <v/>
      </c>
      <c r="H769" s="37" t="str">
        <f>IF(H420="","",H420)</f>
        <v>Γ. Ιωάννου</v>
      </c>
    </row>
    <row r="770" spans="1:8" x14ac:dyDescent="0.35">
      <c r="A770" s="140" t="str">
        <f>IF(A421="","",A421)</f>
        <v/>
      </c>
      <c r="B770" s="58" t="str">
        <f>IF(B421="","",B421)</f>
        <v/>
      </c>
      <c r="C770" s="3" t="str">
        <f>IF(C421="","",C421)</f>
        <v/>
      </c>
      <c r="D770" s="3" t="str">
        <f>IF(D421="","",D421)</f>
        <v/>
      </c>
      <c r="E770" s="3" t="str">
        <f>IF(E421="","",E421)</f>
        <v>Α44</v>
      </c>
      <c r="F770" s="3" t="str">
        <f>IF(F421="","",F421)</f>
        <v/>
      </c>
      <c r="G770" s="3" t="str">
        <f>IF(G421="","",G421)</f>
        <v/>
      </c>
      <c r="H770" s="19" t="str">
        <f>IF(H421="","",H421)</f>
        <v/>
      </c>
    </row>
    <row r="771" spans="1:8" ht="15" customHeight="1" x14ac:dyDescent="0.35">
      <c r="A771" s="139" t="str">
        <f>IF(A976="","",A976)&amp;" (ΛΟΧΡΗ)"</f>
        <v>Λογιστική Χρηματοδοτικών Εργαλείων (ΛΟΧΡΗ)</v>
      </c>
      <c r="B771" s="64">
        <f t="shared" ref="B771:H772" si="21">IF(B976="","",B976)</f>
        <v>7247</v>
      </c>
      <c r="C771" s="2" t="str">
        <f t="shared" si="21"/>
        <v/>
      </c>
      <c r="D771" s="2" t="str">
        <f t="shared" si="21"/>
        <v>9-11</v>
      </c>
      <c r="E771" s="2" t="str">
        <f t="shared" si="21"/>
        <v>9-11</v>
      </c>
      <c r="F771" s="2" t="str">
        <f t="shared" si="21"/>
        <v/>
      </c>
      <c r="G771" s="2" t="str">
        <f t="shared" si="21"/>
        <v/>
      </c>
      <c r="H771" s="37" t="str">
        <f t="shared" si="21"/>
        <v>Γ. Σιουγλέ</v>
      </c>
    </row>
    <row r="772" spans="1:8" ht="15" customHeight="1" x14ac:dyDescent="0.35">
      <c r="A772" s="140" t="str">
        <f>IF(A977="","",A977)</f>
        <v/>
      </c>
      <c r="B772" s="45" t="str">
        <f t="shared" si="21"/>
        <v/>
      </c>
      <c r="C772" s="12" t="str">
        <f t="shared" si="21"/>
        <v/>
      </c>
      <c r="D772" s="12" t="str">
        <f t="shared" si="21"/>
        <v>Α23</v>
      </c>
      <c r="E772" s="12" t="str">
        <f t="shared" si="21"/>
        <v>Α24</v>
      </c>
      <c r="F772" s="12" t="str">
        <f t="shared" si="21"/>
        <v/>
      </c>
      <c r="G772" s="12" t="str">
        <f t="shared" si="21"/>
        <v/>
      </c>
      <c r="H772" s="19" t="str">
        <f t="shared" si="21"/>
        <v/>
      </c>
    </row>
    <row r="773" spans="1:8" x14ac:dyDescent="0.35">
      <c r="A773" s="146" t="s">
        <v>28</v>
      </c>
      <c r="B773" s="147"/>
      <c r="C773" s="148"/>
      <c r="D773" s="148"/>
      <c r="E773" s="148"/>
      <c r="F773" s="148"/>
      <c r="G773" s="148"/>
      <c r="H773" s="149"/>
    </row>
    <row r="774" spans="1:8" ht="13.5" customHeight="1" x14ac:dyDescent="0.35">
      <c r="A774" s="139" t="s">
        <v>192</v>
      </c>
      <c r="B774" s="52">
        <f>B717</f>
        <v>2810</v>
      </c>
      <c r="C774" s="2" t="str">
        <f t="shared" ref="C774:H777" si="22">IF(C717="","",C717)</f>
        <v/>
      </c>
      <c r="D774" s="2" t="str">
        <f t="shared" si="22"/>
        <v/>
      </c>
      <c r="E774" s="2" t="str">
        <f t="shared" si="22"/>
        <v/>
      </c>
      <c r="F774" s="2" t="str">
        <f t="shared" si="22"/>
        <v>5-7</v>
      </c>
      <c r="G774" s="2" t="str">
        <f t="shared" si="22"/>
        <v/>
      </c>
      <c r="H774" s="37" t="str">
        <f t="shared" si="22"/>
        <v>Κ. Κόχυλα</v>
      </c>
    </row>
    <row r="775" spans="1:8" ht="13.5" customHeight="1" x14ac:dyDescent="0.35">
      <c r="A775" s="160"/>
      <c r="B775" s="55"/>
      <c r="C775" s="4" t="str">
        <f t="shared" si="22"/>
        <v/>
      </c>
      <c r="D775" s="4" t="str">
        <f t="shared" si="22"/>
        <v/>
      </c>
      <c r="E775" s="4" t="str">
        <f t="shared" si="22"/>
        <v/>
      </c>
      <c r="F775" s="4" t="str">
        <f t="shared" si="22"/>
        <v>Α21</v>
      </c>
      <c r="G775" s="4" t="str">
        <f t="shared" si="22"/>
        <v/>
      </c>
      <c r="H775" s="18" t="str">
        <f t="shared" si="22"/>
        <v/>
      </c>
    </row>
    <row r="776" spans="1:8" x14ac:dyDescent="0.35">
      <c r="A776" s="141" t="s">
        <v>193</v>
      </c>
      <c r="B776" s="54">
        <f>B719</f>
        <v>2810</v>
      </c>
      <c r="C776" s="4" t="str">
        <f t="shared" si="22"/>
        <v>1-3</v>
      </c>
      <c r="D776" s="4" t="str">
        <f t="shared" si="22"/>
        <v/>
      </c>
      <c r="E776" s="4" t="str">
        <f t="shared" si="22"/>
        <v/>
      </c>
      <c r="F776" s="4" t="str">
        <f t="shared" si="22"/>
        <v/>
      </c>
      <c r="G776" s="4" t="str">
        <f t="shared" si="22"/>
        <v/>
      </c>
      <c r="H776" s="18" t="str">
        <f t="shared" si="22"/>
        <v>Σ. Βερροιοπούλου</v>
      </c>
    </row>
    <row r="777" spans="1:8" x14ac:dyDescent="0.35">
      <c r="A777" s="161"/>
      <c r="B777" s="61"/>
      <c r="C777" s="9" t="str">
        <f t="shared" si="22"/>
        <v>Αμφ.Κιντής</v>
      </c>
      <c r="D777" s="9" t="str">
        <f t="shared" si="22"/>
        <v/>
      </c>
      <c r="E777" s="9" t="str">
        <f t="shared" si="22"/>
        <v/>
      </c>
      <c r="F777" s="9" t="str">
        <f t="shared" si="22"/>
        <v/>
      </c>
      <c r="G777" s="9" t="str">
        <f t="shared" si="22"/>
        <v/>
      </c>
      <c r="H777" s="73" t="str">
        <f t="shared" si="22"/>
        <v/>
      </c>
    </row>
    <row r="779" spans="1:8" x14ac:dyDescent="0.35">
      <c r="A779" s="88" t="s">
        <v>0</v>
      </c>
      <c r="B779" s="89"/>
      <c r="C779" s="90" t="s">
        <v>1</v>
      </c>
      <c r="D779" s="90" t="s">
        <v>2</v>
      </c>
      <c r="E779" s="90" t="s">
        <v>3</v>
      </c>
      <c r="F779" s="90" t="s">
        <v>4</v>
      </c>
      <c r="G779" s="90" t="s">
        <v>5</v>
      </c>
      <c r="H779" s="91" t="s">
        <v>6</v>
      </c>
    </row>
    <row r="780" spans="1:8" ht="15" customHeight="1" x14ac:dyDescent="0.35">
      <c r="A780" s="156" t="s">
        <v>133</v>
      </c>
      <c r="B780" s="157"/>
      <c r="C780" s="157"/>
      <c r="D780" s="157"/>
      <c r="E780" s="157"/>
      <c r="F780" s="157"/>
      <c r="G780" s="158"/>
      <c r="H780" s="159"/>
    </row>
    <row r="781" spans="1:8" x14ac:dyDescent="0.35">
      <c r="A781" s="146" t="s">
        <v>70</v>
      </c>
      <c r="B781" s="147"/>
      <c r="C781" s="148"/>
      <c r="D781" s="148"/>
      <c r="E781" s="148"/>
      <c r="F781" s="148"/>
      <c r="G781" s="148"/>
      <c r="H781" s="149"/>
    </row>
    <row r="782" spans="1:8" ht="15" customHeight="1" x14ac:dyDescent="0.35">
      <c r="A782" s="139" t="s">
        <v>192</v>
      </c>
      <c r="B782" s="52">
        <f>B697</f>
        <v>2810</v>
      </c>
      <c r="C782" s="6" t="str">
        <f t="shared" ref="C782:H785" si="23">IF(C697="","",C697)</f>
        <v/>
      </c>
      <c r="D782" s="6" t="str">
        <f t="shared" si="23"/>
        <v xml:space="preserve"> 3-5</v>
      </c>
      <c r="E782" s="6" t="str">
        <f t="shared" si="23"/>
        <v xml:space="preserve"> 5-7</v>
      </c>
      <c r="F782" s="6" t="str">
        <f t="shared" si="23"/>
        <v/>
      </c>
      <c r="G782" s="6" t="str">
        <f t="shared" si="23"/>
        <v/>
      </c>
      <c r="H782" s="37" t="str">
        <f t="shared" si="23"/>
        <v>Κ. Καραμάνης</v>
      </c>
    </row>
    <row r="783" spans="1:8" x14ac:dyDescent="0.35">
      <c r="A783" s="160"/>
      <c r="B783" s="55"/>
      <c r="C783" s="7" t="str">
        <f t="shared" si="23"/>
        <v/>
      </c>
      <c r="D783" s="7" t="str">
        <f t="shared" si="23"/>
        <v>Δ24</v>
      </c>
      <c r="E783" s="7" t="str">
        <f t="shared" si="23"/>
        <v>Αμφ.Κιντής</v>
      </c>
      <c r="F783" s="7" t="str">
        <f t="shared" si="23"/>
        <v/>
      </c>
      <c r="G783" s="7" t="str">
        <f t="shared" si="23"/>
        <v/>
      </c>
      <c r="H783" s="18" t="str">
        <f t="shared" si="23"/>
        <v/>
      </c>
    </row>
    <row r="784" spans="1:8" ht="15" customHeight="1" x14ac:dyDescent="0.35">
      <c r="A784" s="141" t="s">
        <v>193</v>
      </c>
      <c r="B784" s="54">
        <f>B699</f>
        <v>2810</v>
      </c>
      <c r="C784" s="7" t="str">
        <f t="shared" si="23"/>
        <v/>
      </c>
      <c r="D784" s="7" t="str">
        <f t="shared" si="23"/>
        <v/>
      </c>
      <c r="E784" s="7" t="str">
        <f t="shared" si="23"/>
        <v/>
      </c>
      <c r="F784" s="7" t="str">
        <f t="shared" si="23"/>
        <v>9-11</v>
      </c>
      <c r="G784" s="7" t="str">
        <f t="shared" si="23"/>
        <v>9-11</v>
      </c>
      <c r="H784" s="18" t="str">
        <f t="shared" si="23"/>
        <v>Ε. Δεδούλης</v>
      </c>
    </row>
    <row r="785" spans="1:8" x14ac:dyDescent="0.35">
      <c r="A785" s="162"/>
      <c r="B785" s="56"/>
      <c r="C785" s="12" t="str">
        <f t="shared" si="23"/>
        <v/>
      </c>
      <c r="D785" s="12" t="str">
        <f t="shared" si="23"/>
        <v/>
      </c>
      <c r="E785" s="12" t="str">
        <f t="shared" si="23"/>
        <v/>
      </c>
      <c r="F785" s="12" t="str">
        <f t="shared" si="23"/>
        <v>Χ</v>
      </c>
      <c r="G785" s="12" t="str">
        <f t="shared" si="23"/>
        <v>Αμφ.Β</v>
      </c>
      <c r="H785" s="19" t="str">
        <f t="shared" si="23"/>
        <v/>
      </c>
    </row>
    <row r="786" spans="1:8" x14ac:dyDescent="0.35">
      <c r="A786" s="139" t="s">
        <v>201</v>
      </c>
      <c r="B786" s="52">
        <v>2713</v>
      </c>
      <c r="C786" s="6"/>
      <c r="D786" s="2" t="s">
        <v>15</v>
      </c>
      <c r="E786" s="6"/>
      <c r="F786" s="2" t="s">
        <v>15</v>
      </c>
      <c r="G786" s="6"/>
      <c r="H786" s="37" t="s">
        <v>97</v>
      </c>
    </row>
    <row r="787" spans="1:8" ht="15" customHeight="1" x14ac:dyDescent="0.35">
      <c r="A787" s="160"/>
      <c r="B787" s="55"/>
      <c r="C787" s="7"/>
      <c r="D787" s="3" t="s">
        <v>430</v>
      </c>
      <c r="E787" s="7"/>
      <c r="F787" s="3" t="s">
        <v>430</v>
      </c>
      <c r="G787" s="7"/>
      <c r="H787" s="19"/>
    </row>
    <row r="788" spans="1:8" x14ac:dyDescent="0.35">
      <c r="A788" s="146" t="s">
        <v>120</v>
      </c>
      <c r="B788" s="147"/>
      <c r="C788" s="148"/>
      <c r="D788" s="148"/>
      <c r="E788" s="148"/>
      <c r="F788" s="148"/>
      <c r="G788" s="148"/>
      <c r="H788" s="149"/>
    </row>
    <row r="789" spans="1:8" ht="15" customHeight="1" x14ac:dyDescent="0.35">
      <c r="A789" s="139" t="s">
        <v>483</v>
      </c>
      <c r="B789" s="52">
        <v>2715</v>
      </c>
      <c r="C789" s="2"/>
      <c r="D789" s="2" t="s">
        <v>13</v>
      </c>
      <c r="E789" s="2" t="s">
        <v>13</v>
      </c>
      <c r="F789" s="2"/>
      <c r="G789" s="2"/>
      <c r="H789" s="37" t="s">
        <v>91</v>
      </c>
    </row>
    <row r="790" spans="1:8" x14ac:dyDescent="0.35">
      <c r="A790" s="140"/>
      <c r="B790" s="53"/>
      <c r="C790" s="3"/>
      <c r="D790" s="3" t="s">
        <v>442</v>
      </c>
      <c r="E790" s="3" t="s">
        <v>430</v>
      </c>
      <c r="F790" s="3"/>
      <c r="G790" s="3"/>
      <c r="H790" s="19"/>
    </row>
    <row r="791" spans="1:8" ht="15" customHeight="1" x14ac:dyDescent="0.35">
      <c r="A791" s="74" t="str">
        <f>IF(A327="","",A327)&amp;" (ΔΕΤ)"</f>
        <v>Προγραμματισμός ΙΙ (ΔΕΤ)</v>
      </c>
      <c r="B791" s="40">
        <f>IF(B327="","",B327)</f>
        <v>8119</v>
      </c>
      <c r="C791" s="6" t="str">
        <f>IF(C327="","",C327)</f>
        <v>3-5</v>
      </c>
      <c r="D791" s="6" t="str">
        <f>IF(D327="","",D327)</f>
        <v/>
      </c>
      <c r="E791" s="6" t="str">
        <f>IF(E327="","",E327)</f>
        <v>3-5</v>
      </c>
      <c r="F791" s="6" t="str">
        <f>IF(F327="","",F327)</f>
        <v/>
      </c>
      <c r="G791" s="6" t="str">
        <f>IF(G327="","",G327)</f>
        <v/>
      </c>
      <c r="H791" s="37" t="str">
        <f>IF(H327="","",H327)</f>
        <v>Δ. Σπινέλλης</v>
      </c>
    </row>
    <row r="792" spans="1:8" x14ac:dyDescent="0.35">
      <c r="A792" s="218" t="s">
        <v>664</v>
      </c>
      <c r="B792" s="42" t="str">
        <f>IF(B328="","",B328)</f>
        <v/>
      </c>
      <c r="C792" s="7" t="str">
        <f>IF(C328="","",C328)</f>
        <v>Δ23</v>
      </c>
      <c r="D792" s="7" t="str">
        <f>IF(D328="","",D328)</f>
        <v/>
      </c>
      <c r="E792" s="7" t="str">
        <f>IF(E328="","",E328)</f>
        <v>Δ23</v>
      </c>
      <c r="F792" s="7" t="str">
        <f>IF(F328="","",F328)</f>
        <v/>
      </c>
      <c r="G792" s="7" t="str">
        <f>IF(G328="","",G328)</f>
        <v/>
      </c>
      <c r="H792" s="19" t="str">
        <f>IF(H328="","",H328)</f>
        <v/>
      </c>
    </row>
    <row r="793" spans="1:8" ht="15" customHeight="1" x14ac:dyDescent="0.35">
      <c r="A793" s="139" t="str">
        <f>IF(A413="","",A413)&amp;" (ΔΕΤ)"</f>
        <v>Επιχειρηματική Ευφυΐα και Μηχανική Δεδομένων (ΔΕΤ)</v>
      </c>
      <c r="B793" s="64">
        <f>IF(B413="","",B413)</f>
        <v>8137</v>
      </c>
      <c r="C793" s="2" t="str">
        <f>IF(C413="","",C413)</f>
        <v/>
      </c>
      <c r="D793" s="2" t="str">
        <f>IF(D413="","",D413)</f>
        <v/>
      </c>
      <c r="E793" s="2" t="str">
        <f>IF(E413="","",E413)</f>
        <v/>
      </c>
      <c r="F793" s="2" t="str">
        <f>IF(F413="","",F413)</f>
        <v>9-1</v>
      </c>
      <c r="G793" s="2" t="str">
        <f>IF(G413="","",G413)</f>
        <v/>
      </c>
      <c r="H793" s="37" t="str">
        <f>IF(H413="","",H413)</f>
        <v>Δ. Χατζηαντωνίου</v>
      </c>
    </row>
    <row r="794" spans="1:8" x14ac:dyDescent="0.35">
      <c r="A794" s="160" t="str">
        <f>IF(A414="","",A414)</f>
        <v/>
      </c>
      <c r="B794" s="58" t="str">
        <f>IF(B414="","",B414)</f>
        <v/>
      </c>
      <c r="C794" s="3" t="str">
        <f>IF(C414="","",C414)</f>
        <v/>
      </c>
      <c r="D794" s="3" t="str">
        <f>IF(D414="","",D414)</f>
        <v/>
      </c>
      <c r="E794" s="3" t="str">
        <f>IF(E414="","",E414)</f>
        <v/>
      </c>
      <c r="F794" s="3" t="str">
        <f>IF(F414="","",F414)</f>
        <v>Τ106</v>
      </c>
      <c r="G794" s="3" t="str">
        <f>IF(G414="","",G414)</f>
        <v/>
      </c>
      <c r="H794" s="19" t="str">
        <f>IF(H414="","",H414)</f>
        <v/>
      </c>
    </row>
    <row r="795" spans="1:8" ht="15" customHeight="1" x14ac:dyDescent="0.35">
      <c r="A795" s="139" t="str">
        <f>IF(A423="","",A423)&amp;" (ΔΕΤ)"</f>
        <v>Διαχείριση Πληροφοριακών Πόρων (ΔΕΤ)</v>
      </c>
      <c r="B795" s="64">
        <f>IF(B423="","",B423)</f>
        <v>8139</v>
      </c>
      <c r="C795" s="2" t="str">
        <f>IF(C423="","",C423)</f>
        <v>3-7</v>
      </c>
      <c r="D795" s="2" t="str">
        <f>IF(D423="","",D423)</f>
        <v/>
      </c>
      <c r="E795" s="2" t="str">
        <f>IF(E423="","",E423)</f>
        <v/>
      </c>
      <c r="F795" s="2" t="str">
        <f>IF(F423="","",F423)</f>
        <v/>
      </c>
      <c r="G795" s="2" t="str">
        <f>IF(G423="","",G423)</f>
        <v/>
      </c>
      <c r="H795" s="37" t="str">
        <f>IF(H423="","",H423)</f>
        <v>Α. Πουλούδη</v>
      </c>
    </row>
    <row r="796" spans="1:8" x14ac:dyDescent="0.35">
      <c r="A796" s="160" t="str">
        <f>IF(A424="","",A424)</f>
        <v/>
      </c>
      <c r="B796" s="58" t="str">
        <f>IF(B424="","",B424)</f>
        <v/>
      </c>
      <c r="C796" s="3" t="str">
        <f>IF(C424="","",C424)</f>
        <v>Α22</v>
      </c>
      <c r="D796" s="3" t="str">
        <f>IF(D424="","",D424)</f>
        <v/>
      </c>
      <c r="E796" s="3" t="str">
        <f>IF(E424="","",E424)</f>
        <v/>
      </c>
      <c r="F796" s="3" t="str">
        <f>IF(F424="","",F424)</f>
        <v/>
      </c>
      <c r="G796" s="3" t="str">
        <f>IF(G424="","",G424)</f>
        <v/>
      </c>
      <c r="H796" s="19" t="str">
        <f>IF(H424="","",H424)</f>
        <v>Α. Πουλυμενάκου</v>
      </c>
    </row>
    <row r="797" spans="1:8" ht="15" customHeight="1" x14ac:dyDescent="0.35">
      <c r="A797" s="139" t="str">
        <f>IF(A420="","",A420)&amp;" (ΔΕΤ)"</f>
        <v>Συστήματα Διαχείρισης Επιχειρησιακών Πόρων (ΔΕΤ)</v>
      </c>
      <c r="B797" s="64">
        <f>IF(B420="","",B420)</f>
        <v>8159</v>
      </c>
      <c r="C797" s="2" t="str">
        <f>IF(C420="","",C420)</f>
        <v/>
      </c>
      <c r="D797" s="2" t="str">
        <f>IF(D420="","",D420)</f>
        <v/>
      </c>
      <c r="E797" s="2" t="str">
        <f>IF(E420="","",E420)</f>
        <v>5-9</v>
      </c>
      <c r="F797" s="2" t="str">
        <f>IF(F420="","",F420)</f>
        <v/>
      </c>
      <c r="G797" s="2" t="str">
        <f>IF(G420="","",G420)</f>
        <v/>
      </c>
      <c r="H797" s="37" t="str">
        <f>IF(H420="","",H420)</f>
        <v>Γ. Ιωάννου</v>
      </c>
    </row>
    <row r="798" spans="1:8" x14ac:dyDescent="0.35">
      <c r="A798" s="160" t="str">
        <f>IF(A421="","",A421)</f>
        <v/>
      </c>
      <c r="B798" s="58" t="str">
        <f>IF(B421="","",B421)</f>
        <v/>
      </c>
      <c r="C798" s="3" t="str">
        <f>IF(C421="","",C421)</f>
        <v/>
      </c>
      <c r="D798" s="3" t="str">
        <f>IF(D421="","",D421)</f>
        <v/>
      </c>
      <c r="E798" s="3" t="str">
        <f>IF(E421="","",E421)</f>
        <v>Α44</v>
      </c>
      <c r="F798" s="3" t="str">
        <f>IF(F421="","",F421)</f>
        <v/>
      </c>
      <c r="G798" s="3" t="str">
        <f>IF(G421="","",G421)</f>
        <v/>
      </c>
      <c r="H798" s="19" t="str">
        <f>IF(H421="","",H421)</f>
        <v/>
      </c>
    </row>
    <row r="799" spans="1:8" ht="15" customHeight="1" x14ac:dyDescent="0.35">
      <c r="A799" s="74" t="str">
        <f>IF(A976="","",A976)&amp;" (ΛΟΧΡΗ)"</f>
        <v>Λογιστική Χρηματοδοτικών Εργαλείων (ΛΟΧΡΗ)</v>
      </c>
      <c r="B799" s="64">
        <f t="shared" ref="B799:H800" si="24">IF(B976="","",B976)</f>
        <v>7247</v>
      </c>
      <c r="C799" s="2" t="str">
        <f t="shared" si="24"/>
        <v/>
      </c>
      <c r="D799" s="2" t="str">
        <f t="shared" si="24"/>
        <v>9-11</v>
      </c>
      <c r="E799" s="2" t="str">
        <f t="shared" si="24"/>
        <v>9-11</v>
      </c>
      <c r="F799" s="2" t="str">
        <f t="shared" si="24"/>
        <v/>
      </c>
      <c r="G799" s="2" t="str">
        <f t="shared" si="24"/>
        <v/>
      </c>
      <c r="H799" s="37" t="str">
        <f t="shared" si="24"/>
        <v>Γ. Σιουγλέ</v>
      </c>
    </row>
    <row r="800" spans="1:8" x14ac:dyDescent="0.35">
      <c r="A800" s="218" t="s">
        <v>664</v>
      </c>
      <c r="B800" s="45" t="str">
        <f t="shared" si="24"/>
        <v/>
      </c>
      <c r="C800" s="12" t="str">
        <f t="shared" si="24"/>
        <v/>
      </c>
      <c r="D800" s="12" t="str">
        <f t="shared" si="24"/>
        <v>Α23</v>
      </c>
      <c r="E800" s="12" t="str">
        <f t="shared" si="24"/>
        <v>Α24</v>
      </c>
      <c r="F800" s="12" t="str">
        <f t="shared" si="24"/>
        <v/>
      </c>
      <c r="G800" s="12" t="str">
        <f t="shared" si="24"/>
        <v/>
      </c>
      <c r="H800" s="19" t="str">
        <f t="shared" si="24"/>
        <v/>
      </c>
    </row>
    <row r="801" spans="1:8" x14ac:dyDescent="0.35">
      <c r="A801" s="142" t="s">
        <v>64</v>
      </c>
      <c r="B801" s="143"/>
      <c r="C801" s="144"/>
      <c r="D801" s="144"/>
      <c r="E801" s="144"/>
      <c r="F801" s="144"/>
      <c r="G801" s="144"/>
      <c r="H801" s="145"/>
    </row>
    <row r="802" spans="1:8" x14ac:dyDescent="0.35">
      <c r="A802" s="142" t="s">
        <v>65</v>
      </c>
      <c r="B802" s="143"/>
      <c r="C802" s="144"/>
      <c r="D802" s="144"/>
      <c r="E802" s="144"/>
      <c r="F802" s="144"/>
      <c r="G802" s="144"/>
      <c r="H802" s="145"/>
    </row>
    <row r="803" spans="1:8" ht="13.5" customHeight="1" x14ac:dyDescent="0.35">
      <c r="A803" s="142" t="s">
        <v>66</v>
      </c>
      <c r="B803" s="143"/>
      <c r="C803" s="144"/>
      <c r="D803" s="144"/>
      <c r="E803" s="144"/>
      <c r="F803" s="144"/>
      <c r="G803" s="144"/>
      <c r="H803" s="145"/>
    </row>
    <row r="804" spans="1:8" ht="13.5" customHeight="1" x14ac:dyDescent="0.35">
      <c r="A804" s="146" t="s">
        <v>28</v>
      </c>
      <c r="B804" s="147"/>
      <c r="C804" s="148"/>
      <c r="D804" s="148"/>
      <c r="E804" s="148"/>
      <c r="F804" s="148"/>
      <c r="G804" s="148"/>
      <c r="H804" s="149"/>
    </row>
    <row r="805" spans="1:8" ht="13.5" customHeight="1" x14ac:dyDescent="0.35">
      <c r="A805" s="139" t="s">
        <v>192</v>
      </c>
      <c r="B805" s="52">
        <f>B717</f>
        <v>2810</v>
      </c>
      <c r="C805" s="2" t="str">
        <f t="shared" ref="C805:H808" si="25">IF(C717="","",C717)</f>
        <v/>
      </c>
      <c r="D805" s="2" t="str">
        <f t="shared" si="25"/>
        <v/>
      </c>
      <c r="E805" s="2" t="str">
        <f t="shared" si="25"/>
        <v/>
      </c>
      <c r="F805" s="2" t="str">
        <f t="shared" si="25"/>
        <v>5-7</v>
      </c>
      <c r="G805" s="2" t="str">
        <f t="shared" si="25"/>
        <v/>
      </c>
      <c r="H805" s="37" t="str">
        <f t="shared" si="25"/>
        <v>Κ. Κόχυλα</v>
      </c>
    </row>
    <row r="806" spans="1:8" ht="13.5" customHeight="1" x14ac:dyDescent="0.35">
      <c r="A806" s="160"/>
      <c r="B806" s="55"/>
      <c r="C806" s="4" t="str">
        <f t="shared" si="25"/>
        <v/>
      </c>
      <c r="D806" s="4" t="str">
        <f t="shared" si="25"/>
        <v/>
      </c>
      <c r="E806" s="4" t="str">
        <f t="shared" si="25"/>
        <v/>
      </c>
      <c r="F806" s="4" t="str">
        <f t="shared" si="25"/>
        <v>Α21</v>
      </c>
      <c r="G806" s="4" t="str">
        <f t="shared" si="25"/>
        <v/>
      </c>
      <c r="H806" s="18" t="str">
        <f t="shared" si="25"/>
        <v/>
      </c>
    </row>
    <row r="807" spans="1:8" x14ac:dyDescent="0.35">
      <c r="A807" s="141" t="s">
        <v>193</v>
      </c>
      <c r="B807" s="54">
        <f>B719</f>
        <v>2810</v>
      </c>
      <c r="C807" s="4" t="str">
        <f t="shared" si="25"/>
        <v>1-3</v>
      </c>
      <c r="D807" s="4" t="str">
        <f t="shared" si="25"/>
        <v/>
      </c>
      <c r="E807" s="4" t="str">
        <f t="shared" si="25"/>
        <v/>
      </c>
      <c r="F807" s="4" t="str">
        <f t="shared" si="25"/>
        <v/>
      </c>
      <c r="G807" s="4" t="str">
        <f t="shared" si="25"/>
        <v/>
      </c>
      <c r="H807" s="18" t="str">
        <f t="shared" si="25"/>
        <v>Σ. Βερροιοπούλου</v>
      </c>
    </row>
    <row r="808" spans="1:8" x14ac:dyDescent="0.35">
      <c r="A808" s="161"/>
      <c r="B808" s="61"/>
      <c r="C808" s="9" t="str">
        <f t="shared" si="25"/>
        <v>Αμφ.Κιντής</v>
      </c>
      <c r="D808" s="9" t="str">
        <f t="shared" si="25"/>
        <v/>
      </c>
      <c r="E808" s="9" t="str">
        <f t="shared" si="25"/>
        <v/>
      </c>
      <c r="F808" s="9" t="str">
        <f t="shared" si="25"/>
        <v/>
      </c>
      <c r="G808" s="9" t="str">
        <f t="shared" si="25"/>
        <v/>
      </c>
      <c r="H808" s="73" t="str">
        <f t="shared" si="25"/>
        <v/>
      </c>
    </row>
    <row r="809" spans="1:8" x14ac:dyDescent="0.35">
      <c r="A809" s="22"/>
      <c r="B809" s="68"/>
      <c r="C809" s="84"/>
      <c r="D809" s="84"/>
      <c r="E809" s="84"/>
      <c r="F809" s="84"/>
      <c r="G809" s="84"/>
    </row>
    <row r="810" spans="1:8" ht="39" customHeight="1" x14ac:dyDescent="0.35">
      <c r="A810" s="150" t="s">
        <v>522</v>
      </c>
      <c r="B810" s="150"/>
      <c r="C810" s="151"/>
      <c r="D810" s="151"/>
      <c r="E810" s="151"/>
      <c r="F810" s="151"/>
      <c r="G810" s="151"/>
      <c r="H810" s="151"/>
    </row>
    <row r="812" spans="1:8" ht="27.75" customHeight="1" x14ac:dyDescent="0.35">
      <c r="A812"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812" s="163"/>
      <c r="C812" s="164"/>
      <c r="D812" s="164"/>
      <c r="E812" s="164"/>
      <c r="F812" s="164"/>
      <c r="G812" s="164"/>
      <c r="H812" s="164"/>
    </row>
    <row r="813" spans="1:8" x14ac:dyDescent="0.35">
      <c r="A813" s="104" t="s">
        <v>58</v>
      </c>
      <c r="B813" s="105"/>
      <c r="C813" s="106"/>
      <c r="D813" s="106"/>
      <c r="E813" s="106"/>
      <c r="F813" s="106"/>
      <c r="G813" s="106"/>
      <c r="H813" s="107"/>
    </row>
    <row r="814" spans="1:8" x14ac:dyDescent="0.35">
      <c r="A814" s="84" t="s">
        <v>11</v>
      </c>
      <c r="H814" s="87" t="s">
        <v>239</v>
      </c>
    </row>
    <row r="815" spans="1:8" ht="15" customHeight="1" thickTop="1" x14ac:dyDescent="0.35">
      <c r="A815" s="88" t="s">
        <v>0</v>
      </c>
      <c r="B815" s="89"/>
      <c r="C815" s="90" t="s">
        <v>1</v>
      </c>
      <c r="D815" s="90" t="s">
        <v>2</v>
      </c>
      <c r="E815" s="90" t="s">
        <v>3</v>
      </c>
      <c r="F815" s="90" t="s">
        <v>4</v>
      </c>
      <c r="G815" s="90" t="s">
        <v>5</v>
      </c>
      <c r="H815" s="91" t="s">
        <v>6</v>
      </c>
    </row>
    <row r="816" spans="1:8" x14ac:dyDescent="0.35">
      <c r="A816" s="188" t="s">
        <v>114</v>
      </c>
      <c r="B816" s="189"/>
      <c r="C816" s="189"/>
      <c r="D816" s="189"/>
      <c r="E816" s="189"/>
      <c r="F816" s="189"/>
      <c r="G816" s="189"/>
      <c r="H816" s="190"/>
    </row>
    <row r="817" spans="1:8" ht="15" customHeight="1" x14ac:dyDescent="0.35">
      <c r="A817" s="139" t="s">
        <v>658</v>
      </c>
      <c r="B817" s="40">
        <v>2325</v>
      </c>
      <c r="C817" s="6"/>
      <c r="D817" s="6"/>
      <c r="E817" s="6"/>
      <c r="F817" s="6"/>
      <c r="G817" s="6"/>
      <c r="H817" s="37" t="s">
        <v>96</v>
      </c>
    </row>
    <row r="818" spans="1:8" x14ac:dyDescent="0.35">
      <c r="A818" s="160"/>
      <c r="B818" s="42"/>
      <c r="C818" s="7"/>
      <c r="D818" s="7"/>
      <c r="E818" s="7"/>
      <c r="F818" s="7"/>
      <c r="G818" s="7"/>
      <c r="H818" s="19" t="s">
        <v>95</v>
      </c>
    </row>
    <row r="819" spans="1:8" ht="15" customHeight="1" x14ac:dyDescent="0.35">
      <c r="A819" s="139" t="s">
        <v>659</v>
      </c>
      <c r="B819" s="40">
        <v>2329</v>
      </c>
      <c r="C819" s="6" t="s">
        <v>12</v>
      </c>
      <c r="D819" s="6"/>
      <c r="E819" s="6" t="s">
        <v>12</v>
      </c>
      <c r="F819" s="6"/>
      <c r="G819" s="6"/>
      <c r="H819" s="37" t="s">
        <v>94</v>
      </c>
    </row>
    <row r="820" spans="1:8" x14ac:dyDescent="0.35">
      <c r="A820" s="160"/>
      <c r="B820" s="42"/>
      <c r="C820" s="7" t="s">
        <v>358</v>
      </c>
      <c r="D820" s="7"/>
      <c r="E820" s="7" t="s">
        <v>358</v>
      </c>
      <c r="F820" s="7"/>
      <c r="G820" s="7"/>
      <c r="H820" s="19"/>
    </row>
    <row r="821" spans="1:8" x14ac:dyDescent="0.35">
      <c r="A821" s="74" t="str">
        <f>IF(A145="","",A145)&amp;" (ΟΙΚ)"</f>
        <v>Γενική Οικονομική Ιστορία (ΟΙΚ)</v>
      </c>
      <c r="B821" s="40">
        <f>IF(B145="","",B145)</f>
        <v>1131</v>
      </c>
      <c r="C821" s="6" t="str">
        <f>IF(C145="","",C145)</f>
        <v/>
      </c>
      <c r="D821" s="6" t="str">
        <f>IF(D145="","",D145)</f>
        <v/>
      </c>
      <c r="E821" s="6" t="str">
        <f>IF(E145="","",E145)</f>
        <v/>
      </c>
      <c r="F821" s="6" t="str">
        <f>IF(F145="","",F145)</f>
        <v>9-11</v>
      </c>
      <c r="G821" s="6" t="str">
        <f>IF(G145="","",G145)</f>
        <v>9-11</v>
      </c>
      <c r="H821" s="37" t="str">
        <f>IF(H145="","",H145)</f>
        <v>Β. Σαραντίδης</v>
      </c>
    </row>
    <row r="822" spans="1:8" ht="13.5" customHeight="1" x14ac:dyDescent="0.35">
      <c r="A822" s="218" t="s">
        <v>660</v>
      </c>
      <c r="B822" s="42" t="str">
        <f>IF(B146="","",B146)</f>
        <v/>
      </c>
      <c r="C822" s="7" t="str">
        <f>IF(C146="","",C146)</f>
        <v/>
      </c>
      <c r="D822" s="7" t="str">
        <f>IF(D146="","",D146)</f>
        <v/>
      </c>
      <c r="E822" s="7" t="str">
        <f>IF(E146="","",E146)</f>
        <v/>
      </c>
      <c r="F822" s="7" t="str">
        <f>IF(F146="","",F146)</f>
        <v>Αμφ.Γ</v>
      </c>
      <c r="G822" s="7" t="str">
        <f>IF(G146="","",G146)</f>
        <v>Δο</v>
      </c>
      <c r="H822" s="19" t="str">
        <f>IF(H146="","",H146)</f>
        <v/>
      </c>
    </row>
    <row r="823" spans="1:8" x14ac:dyDescent="0.35">
      <c r="A823" s="74" t="str">
        <f>IF(A987="","",A987)&amp;" (ΛΟΧΡΗ)"</f>
        <v>Χρηματοοικονομικά της Ναυτιλίας (ΛΟΧΡΗ)</v>
      </c>
      <c r="B823" s="40">
        <f>IF(B987="","",B987)</f>
        <v>7127</v>
      </c>
      <c r="C823" s="6" t="str">
        <f t="shared" ref="C823:H823" si="26">IF(C987="","",C987)</f>
        <v/>
      </c>
      <c r="D823" s="6" t="str">
        <f t="shared" si="26"/>
        <v>5-7</v>
      </c>
      <c r="E823" s="6" t="str">
        <f t="shared" si="26"/>
        <v/>
      </c>
      <c r="F823" s="6" t="str">
        <f t="shared" si="26"/>
        <v/>
      </c>
      <c r="G823" s="6" t="str">
        <f t="shared" si="26"/>
        <v>3-5</v>
      </c>
      <c r="H823" s="37" t="str">
        <f t="shared" si="26"/>
        <v>Σ. Μωυσιάδου</v>
      </c>
    </row>
    <row r="824" spans="1:8" ht="13.5" customHeight="1" x14ac:dyDescent="0.35">
      <c r="A824" s="218" t="s">
        <v>660</v>
      </c>
      <c r="B824" s="42" t="str">
        <f>IF(B988="","",B988)</f>
        <v/>
      </c>
      <c r="C824" s="7" t="str">
        <f t="shared" ref="C824:H824" si="27">IF(C988="","",C988)</f>
        <v/>
      </c>
      <c r="D824" s="7" t="str">
        <f t="shared" si="27"/>
        <v>Δ24</v>
      </c>
      <c r="E824" s="7" t="str">
        <f t="shared" si="27"/>
        <v/>
      </c>
      <c r="F824" s="7" t="str">
        <f t="shared" si="27"/>
        <v/>
      </c>
      <c r="G824" s="7" t="str">
        <f t="shared" si="27"/>
        <v>Α21</v>
      </c>
      <c r="H824" s="19" t="str">
        <f t="shared" si="27"/>
        <v/>
      </c>
    </row>
    <row r="825" spans="1:8" x14ac:dyDescent="0.35">
      <c r="A825" s="74" t="str">
        <f>IF(A425="","",A425)&amp;" (ΔΕΤ)"</f>
        <v>Ψηφιακό Μάρκετινγκ (ΔΕΤ)</v>
      </c>
      <c r="B825" s="52">
        <f t="shared" ref="B825:H825" si="28">IF(B425="","",B425)</f>
        <v>8150</v>
      </c>
      <c r="C825" s="6" t="str">
        <f t="shared" si="28"/>
        <v>9-1</v>
      </c>
      <c r="D825" s="6" t="str">
        <f t="shared" si="28"/>
        <v/>
      </c>
      <c r="E825" s="6" t="str">
        <f t="shared" si="28"/>
        <v/>
      </c>
      <c r="F825" s="6" t="str">
        <f t="shared" si="28"/>
        <v/>
      </c>
      <c r="G825" s="6" t="str">
        <f t="shared" si="28"/>
        <v/>
      </c>
      <c r="H825" s="37" t="str">
        <f t="shared" si="28"/>
        <v>Α. Βρεχόπουλος</v>
      </c>
    </row>
    <row r="826" spans="1:8" ht="13.5" customHeight="1" thickBot="1" x14ac:dyDescent="0.4">
      <c r="A826" s="219" t="s">
        <v>660</v>
      </c>
      <c r="B826" s="57" t="str">
        <f t="shared" ref="B826:H826" si="29">IF(B426="","",B426)</f>
        <v/>
      </c>
      <c r="C826" s="13" t="str">
        <f t="shared" si="29"/>
        <v>Α22</v>
      </c>
      <c r="D826" s="13" t="str">
        <f t="shared" si="29"/>
        <v/>
      </c>
      <c r="E826" s="13" t="str">
        <f t="shared" si="29"/>
        <v/>
      </c>
      <c r="F826" s="13" t="str">
        <f t="shared" si="29"/>
        <v/>
      </c>
      <c r="G826" s="13" t="str">
        <f t="shared" si="29"/>
        <v/>
      </c>
      <c r="H826" s="73" t="str">
        <f t="shared" si="29"/>
        <v/>
      </c>
    </row>
    <row r="827" spans="1:8" ht="15" thickTop="1" x14ac:dyDescent="0.35"/>
    <row r="828" spans="1:8" ht="15" thickBot="1" x14ac:dyDescent="0.4"/>
    <row r="829" spans="1:8" x14ac:dyDescent="0.35">
      <c r="A829" s="88" t="s">
        <v>0</v>
      </c>
      <c r="B829" s="89"/>
      <c r="C829" s="90" t="s">
        <v>1</v>
      </c>
      <c r="D829" s="90" t="s">
        <v>2</v>
      </c>
      <c r="E829" s="90" t="s">
        <v>3</v>
      </c>
      <c r="F829" s="90" t="s">
        <v>4</v>
      </c>
      <c r="G829" s="90" t="s">
        <v>5</v>
      </c>
      <c r="H829" s="91" t="s">
        <v>6</v>
      </c>
    </row>
    <row r="830" spans="1:8" ht="15" customHeight="1" x14ac:dyDescent="0.35">
      <c r="A830" s="156" t="s">
        <v>133</v>
      </c>
      <c r="B830" s="157"/>
      <c r="C830" s="157"/>
      <c r="D830" s="157"/>
      <c r="E830" s="157"/>
      <c r="F830" s="157"/>
      <c r="G830" s="158"/>
      <c r="H830" s="159"/>
    </row>
    <row r="831" spans="1:8" ht="30.75" customHeight="1" x14ac:dyDescent="0.35">
      <c r="A831" s="146" t="s">
        <v>34</v>
      </c>
      <c r="B831" s="147"/>
      <c r="C831" s="148"/>
      <c r="D831" s="148"/>
      <c r="E831" s="148"/>
      <c r="F831" s="148"/>
      <c r="G831" s="148"/>
      <c r="H831" s="149"/>
    </row>
    <row r="832" spans="1:8" ht="15" customHeight="1" x14ac:dyDescent="0.35">
      <c r="A832" s="139" t="str">
        <f>IF(Παιδαγωγικά!$A$2="","",Παιδαγωγικά!$A$2)</f>
        <v>Εισαγωγή στη Διδακτική Μεθοδολογία-Αναλυτικά Προγράμματα</v>
      </c>
      <c r="B832" s="52">
        <f>B455</f>
        <v>3076</v>
      </c>
      <c r="C832" s="6" t="str">
        <f>IF(Παιδαγωγικά!$C$2="","",Παιδαγωγικά!$C$2)</f>
        <v/>
      </c>
      <c r="D832" s="6" t="str">
        <f>IF(Παιδαγωγικά!$D$2="","",Παιδαγωγικά!$D$2)</f>
        <v/>
      </c>
      <c r="E832" s="6" t="str">
        <f>IF(Παιδαγωγικά!$E$2="","",Παιδαγωγικά!$E$2)</f>
        <v/>
      </c>
      <c r="F832" s="6" t="str">
        <f>IF(Παιδαγωγικά!$F$2="","",Παιδαγωγικά!$F$2)</f>
        <v/>
      </c>
      <c r="G832" s="6" t="str">
        <f>IF(Παιδαγωγικά!$G$2="","",Παιδαγωγικά!$G$2)</f>
        <v>9-11</v>
      </c>
      <c r="H832" s="37" t="str">
        <f>IF(Παιδαγωγικά!$H$2="","",Παιδαγωγικά!$H$2)</f>
        <v>Β. Μπρίνια</v>
      </c>
    </row>
    <row r="833" spans="1:8" ht="17.25" customHeight="1" x14ac:dyDescent="0.35">
      <c r="A833" s="140"/>
      <c r="B833" s="53" t="str">
        <f>B456</f>
        <v/>
      </c>
      <c r="C833" s="12" t="str">
        <f>IF(Παιδαγωγικά!$C$3="","",Παιδαγωγικά!$C$3)</f>
        <v/>
      </c>
      <c r="D833" s="12" t="str">
        <f>IF(Παιδαγωγικά!$D$3="","",Παιδαγωγικά!$D$3)</f>
        <v/>
      </c>
      <c r="E833" s="12" t="str">
        <f>IF(Παιδαγωγικά!$E$3="","",Παιδαγωγικά!$E$3)</f>
        <v/>
      </c>
      <c r="F833" s="12" t="str">
        <f>IF(Παιδαγωγικά!$F$3="","",Παιδαγωγικά!$F$3)</f>
        <v/>
      </c>
      <c r="G833" s="12" t="str">
        <f>IF(Παιδαγωγικά!$G$3="","",Παιδαγωγικά!$G$3)</f>
        <v>Υ3</v>
      </c>
      <c r="H833" s="19" t="str">
        <f>IF(Παιδαγωγικά!$H$3="","",Παιδαγωγικά!$H$3)</f>
        <v/>
      </c>
    </row>
    <row r="834" spans="1:8" ht="15" customHeight="1" x14ac:dyDescent="0.35">
      <c r="A834" s="139" t="str">
        <f>IF(Παιδαγωγικά!$A$4="","",Παιδαγωγικά!$A$4)</f>
        <v>Εισαγωγή στην Παιδαγωγική Επιστήμη</v>
      </c>
      <c r="B834" s="52">
        <f>B457</f>
        <v>3074</v>
      </c>
      <c r="C834" s="6" t="str">
        <f>IF(Παιδαγωγικά!$C$4="","",Παιδαγωγικά!$C$4)</f>
        <v>1-3</v>
      </c>
      <c r="D834" s="6" t="str">
        <f>IF(Παιδαγωγικά!$D$4="","",Παιδαγωγικά!$D$4)</f>
        <v/>
      </c>
      <c r="E834" s="6" t="str">
        <f>IF(Παιδαγωγικά!$E$4="","",Παιδαγωγικά!$E$4)</f>
        <v/>
      </c>
      <c r="F834" s="6" t="str">
        <f>IF(Παιδαγωγικά!$F$4="","",Παιδαγωγικά!$F$4)</f>
        <v/>
      </c>
      <c r="G834" s="6" t="str">
        <f>IF(Παιδαγωγικά!$G$4="","",Παιδαγωγικά!$G$4)</f>
        <v/>
      </c>
      <c r="H834" s="37" t="str">
        <f>IF(Παιδαγωγικά!$H$4="","",Παιδαγωγικά!$H$4)</f>
        <v>ΘΑ ΑΝΑΚΟΙΝΩΘΕΙ</v>
      </c>
    </row>
    <row r="835" spans="1:8" ht="15.75" customHeight="1" x14ac:dyDescent="0.35">
      <c r="A835" s="140"/>
      <c r="B835" s="53"/>
      <c r="C835" s="12" t="str">
        <f>IF(Παιδαγωγικά!$C$5="","",Παιδαγωγικά!$C$5)</f>
        <v>Υ3</v>
      </c>
      <c r="D835" s="12" t="str">
        <f>IF(Παιδαγωγικά!$D$5="","",Παιδαγωγικά!$D$5)</f>
        <v/>
      </c>
      <c r="E835" s="12" t="str">
        <f>IF(Παιδαγωγικά!$E$5="","",Παιδαγωγικά!$E$5)</f>
        <v/>
      </c>
      <c r="F835" s="12" t="str">
        <f>IF(Παιδαγωγικά!$F$5="","",Παιδαγωγικά!$F$5)</f>
        <v/>
      </c>
      <c r="G835" s="12" t="str">
        <f>IF(Παιδαγωγικά!$G$5="","",Παιδαγωγικά!$G$5)</f>
        <v/>
      </c>
      <c r="H835" s="19" t="str">
        <f>IF(Παιδαγωγικά!$H$5="","",Παιδαγωγικά!$H$5)</f>
        <v/>
      </c>
    </row>
    <row r="836" spans="1:8" ht="15" customHeight="1" x14ac:dyDescent="0.35">
      <c r="A836" s="139" t="str">
        <f>IF(Παιδαγωγικά!$A$6="","",Παιδαγωγικά!$A$6)</f>
        <v>Εκπαιδευτική Αξιολόγηση</v>
      </c>
      <c r="B836" s="52">
        <f>B459</f>
        <v>3078</v>
      </c>
      <c r="C836" s="6" t="str">
        <f>IF(Παιδαγωγικά!$C$6="","",Παιδαγωγικά!$C$6)</f>
        <v>11-1</v>
      </c>
      <c r="D836" s="6" t="str">
        <f>IF(Παιδαγωγικά!$D$6="","",Παιδαγωγικά!$D$6)</f>
        <v/>
      </c>
      <c r="E836" s="6" t="str">
        <f>IF(Παιδαγωγικά!$E$6="","",Παιδαγωγικά!$E$6)</f>
        <v/>
      </c>
      <c r="F836" s="6" t="str">
        <f>IF(Παιδαγωγικά!$F$6="","",Παιδαγωγικά!$F$6)</f>
        <v/>
      </c>
      <c r="G836" s="6" t="str">
        <f>IF(Παιδαγωγικά!$G$6="","",Παιδαγωγικά!$G$6)</f>
        <v/>
      </c>
      <c r="H836" s="37" t="str">
        <f>IF(Παιδαγωγικά!$H$6="","",Παιδαγωγικά!$H$6)</f>
        <v>Ε. Κωσταρά</v>
      </c>
    </row>
    <row r="837" spans="1:8" x14ac:dyDescent="0.35">
      <c r="A837" s="140"/>
      <c r="B837" s="53"/>
      <c r="C837" s="12" t="str">
        <f>IF(Παιδαγωγικά!$C$7="","",Παιδαγωγικά!$C$7)</f>
        <v>Υ3</v>
      </c>
      <c r="D837" s="12" t="str">
        <f>IF(Παιδαγωγικά!$D$7="","",Παιδαγωγικά!$D$7)</f>
        <v/>
      </c>
      <c r="E837" s="12" t="str">
        <f>IF(Παιδαγωγικά!$E$7="","",Παιδαγωγικά!$E$7)</f>
        <v/>
      </c>
      <c r="F837" s="12" t="str">
        <f>IF(Παιδαγωγικά!$F$7="","",Παιδαγωγικά!$F$7)</f>
        <v/>
      </c>
      <c r="G837" s="12" t="str">
        <f>IF(Παιδαγωγικά!$G$7="","",Παιδαγωγικά!$G$7)</f>
        <v/>
      </c>
      <c r="H837" s="19" t="str">
        <f>IF(Παιδαγωγικά!$H$7="","",Παιδαγωγικά!$H$7)</f>
        <v/>
      </c>
    </row>
    <row r="838" spans="1:8" ht="15" customHeight="1" x14ac:dyDescent="0.35">
      <c r="A838" s="139" t="str">
        <f>IF(Παιδαγωγικά!$A$8="","",Παιδαγωγικά!$A$8)</f>
        <v>Οργάνωση και Διοίκηση της Εκπαίδευσης και των Εκπαιδευτικών Μονάδων</v>
      </c>
      <c r="B838" s="52">
        <f>B461</f>
        <v>3075</v>
      </c>
      <c r="C838" s="6" t="str">
        <f>IF(Παιδαγωγικά!$C$8="","",Παιδαγωγικά!$C$8)</f>
        <v>9-11</v>
      </c>
      <c r="D838" s="6" t="str">
        <f>IF(Παιδαγωγικά!$D$8="","",Παιδαγωγικά!$D$8)</f>
        <v/>
      </c>
      <c r="E838" s="6" t="str">
        <f>IF(Παιδαγωγικά!$E$8="","",Παιδαγωγικά!$E$8)</f>
        <v/>
      </c>
      <c r="F838" s="6" t="str">
        <f>IF(Παιδαγωγικά!$F$8="","",Παιδαγωγικά!$F$8)</f>
        <v/>
      </c>
      <c r="G838" s="6" t="str">
        <f>IF(Παιδαγωγικά!$G$8="","",Παιδαγωγικά!$G$8)</f>
        <v/>
      </c>
      <c r="H838" s="37" t="str">
        <f>IF(Παιδαγωγικά!$H$8="","",Παιδαγωγικά!$H$8)</f>
        <v>Ε. Παυλάκης</v>
      </c>
    </row>
    <row r="839" spans="1:8" x14ac:dyDescent="0.35">
      <c r="A839" s="140"/>
      <c r="B839" s="53"/>
      <c r="C839" s="12" t="str">
        <f>IF(Παιδαγωγικά!$C$9="","",Παιδαγωγικά!$C$9)</f>
        <v>Υ3</v>
      </c>
      <c r="D839" s="12" t="str">
        <f>IF(Παιδαγωγικά!$D$9="","",Παιδαγωγικά!$D$9)</f>
        <v/>
      </c>
      <c r="E839" s="12" t="str">
        <f>IF(Παιδαγωγικά!$E$9="","",Παιδαγωγικά!$E$9)</f>
        <v/>
      </c>
      <c r="F839" s="12" t="str">
        <f>IF(Παιδαγωγικά!$F$9="","",Παιδαγωγικά!$F$9)</f>
        <v/>
      </c>
      <c r="G839" s="12" t="str">
        <f>IF(Παιδαγωγικά!$G$9="","",Παιδαγωγικά!$G$9)</f>
        <v/>
      </c>
      <c r="H839" s="19" t="str">
        <f>IF(Παιδαγωγικά!$H$9="","",Παιδαγωγικά!$H$9)</f>
        <v/>
      </c>
    </row>
    <row r="840" spans="1:8" x14ac:dyDescent="0.35">
      <c r="A840" s="139" t="str">
        <f>IF(Παιδαγωγικά!$A$10="","",Παιδαγωγικά!$A$10)</f>
        <v>Πρακτική Άσκηση στη Διδασκαλία Ι</v>
      </c>
      <c r="B840" s="52">
        <f>B463</f>
        <v>3070</v>
      </c>
      <c r="C840" s="6" t="str">
        <f>IF(Παιδαγωγικά!$C$10="","",Παιδαγωγικά!$C$10)</f>
        <v/>
      </c>
      <c r="D840" s="6" t="str">
        <f>IF(Παιδαγωγικά!$D$10="","",Παιδαγωγικά!$D$10)</f>
        <v/>
      </c>
      <c r="E840" s="6" t="str">
        <f>IF(Παιδαγωγικά!$E$10="","",Παιδαγωγικά!$E$10)</f>
        <v/>
      </c>
      <c r="F840" s="6" t="str">
        <f>IF(Παιδαγωγικά!$F$10="","",Παιδαγωγικά!$F$10)</f>
        <v/>
      </c>
      <c r="G840" s="6" t="str">
        <f>IF(Παιδαγωγικά!G10="","",Παιδαγωγικά!G10)</f>
        <v>11-5</v>
      </c>
      <c r="H840" s="37" t="str">
        <f>IF(Παιδαγωγικά!$H$10="","",Παιδαγωγικά!$H$10)</f>
        <v>Β. Μπρίνια</v>
      </c>
    </row>
    <row r="841" spans="1:8" x14ac:dyDescent="0.35">
      <c r="A841" s="165"/>
      <c r="B841" s="57"/>
      <c r="C841" s="13" t="str">
        <f>IF(Παιδαγωγικά!$C$11="","",Παιδαγωγικά!$C$11)</f>
        <v/>
      </c>
      <c r="D841" s="13" t="str">
        <f>IF(Παιδαγωγικά!$D$11="","",Παιδαγωγικά!$D$11)</f>
        <v/>
      </c>
      <c r="E841" s="13" t="str">
        <f>IF(Παιδαγωγικά!$E$11="","",Παιδαγωγικά!$E$11)</f>
        <v/>
      </c>
      <c r="F841" s="13" t="str">
        <f>IF(Παιδαγωγικά!$F$11="","",Παιδαγωγικά!$F$11)</f>
        <v/>
      </c>
      <c r="G841" s="13" t="str">
        <f>IF(Παιδαγωγικά!G11="","",Παιδαγωγικά!G11)</f>
        <v>Υ3</v>
      </c>
      <c r="H841" s="73" t="str">
        <f>IF(Παιδαγωγικά!$H$11="","",Παιδαγωγικά!$H$11)</f>
        <v/>
      </c>
    </row>
    <row r="843" spans="1:8" ht="27.75" customHeight="1" x14ac:dyDescent="0.35">
      <c r="A843"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843" s="163"/>
      <c r="C843" s="164"/>
      <c r="D843" s="164"/>
      <c r="E843" s="164"/>
      <c r="F843" s="164"/>
      <c r="G843" s="164"/>
      <c r="H843" s="164"/>
    </row>
    <row r="844" spans="1:8" x14ac:dyDescent="0.35">
      <c r="A844" s="104" t="s">
        <v>73</v>
      </c>
      <c r="B844" s="105"/>
      <c r="C844" s="106"/>
      <c r="D844" s="106"/>
      <c r="E844" s="106"/>
      <c r="F844" s="106"/>
      <c r="G844" s="106"/>
      <c r="H844" s="107"/>
    </row>
    <row r="845" spans="1:8" x14ac:dyDescent="0.35">
      <c r="A845" s="84" t="s">
        <v>11</v>
      </c>
      <c r="H845" s="87" t="s">
        <v>20</v>
      </c>
    </row>
    <row r="846" spans="1:8" ht="15" customHeight="1" thickTop="1" x14ac:dyDescent="0.35">
      <c r="A846" s="88" t="s">
        <v>0</v>
      </c>
      <c r="B846" s="89"/>
      <c r="C846" s="90" t="s">
        <v>1</v>
      </c>
      <c r="D846" s="90" t="s">
        <v>2</v>
      </c>
      <c r="E846" s="90" t="s">
        <v>3</v>
      </c>
      <c r="F846" s="90" t="s">
        <v>4</v>
      </c>
      <c r="G846" s="90" t="s">
        <v>5</v>
      </c>
      <c r="H846" s="91" t="s">
        <v>6</v>
      </c>
    </row>
    <row r="847" spans="1:8" x14ac:dyDescent="0.35">
      <c r="A847" s="156" t="s">
        <v>122</v>
      </c>
      <c r="B847" s="157"/>
      <c r="C847" s="157"/>
      <c r="D847" s="157"/>
      <c r="E847" s="157"/>
      <c r="F847" s="157"/>
      <c r="G847" s="158"/>
      <c r="H847" s="159"/>
    </row>
    <row r="848" spans="1:8" ht="15" customHeight="1" x14ac:dyDescent="0.35">
      <c r="A848" s="141" t="s">
        <v>434</v>
      </c>
      <c r="B848" s="54">
        <v>7101</v>
      </c>
      <c r="C848" s="4"/>
      <c r="D848" s="4" t="s">
        <v>17</v>
      </c>
      <c r="E848" s="4"/>
      <c r="F848" s="4" t="s">
        <v>17</v>
      </c>
      <c r="G848" s="4"/>
      <c r="H848" s="18" t="s">
        <v>431</v>
      </c>
    </row>
    <row r="849" spans="1:8" x14ac:dyDescent="0.35">
      <c r="A849" s="140"/>
      <c r="B849" s="53"/>
      <c r="C849" s="3"/>
      <c r="D849" s="3" t="s">
        <v>25</v>
      </c>
      <c r="E849" s="3"/>
      <c r="F849" s="3" t="s">
        <v>21</v>
      </c>
      <c r="G849" s="3"/>
      <c r="H849" s="19"/>
    </row>
    <row r="850" spans="1:8" ht="15" customHeight="1" x14ac:dyDescent="0.35">
      <c r="A850" s="139" t="s">
        <v>202</v>
      </c>
      <c r="B850" s="52">
        <v>7111</v>
      </c>
      <c r="C850" s="2"/>
      <c r="D850" s="2"/>
      <c r="E850" s="2"/>
      <c r="F850" s="2" t="s">
        <v>12</v>
      </c>
      <c r="G850" s="2" t="s">
        <v>12</v>
      </c>
      <c r="H850" s="37" t="s">
        <v>632</v>
      </c>
    </row>
    <row r="851" spans="1:8" x14ac:dyDescent="0.35">
      <c r="A851" s="160"/>
      <c r="B851" s="55"/>
      <c r="C851" s="4"/>
      <c r="D851" s="4"/>
      <c r="E851" s="4"/>
      <c r="F851" s="4" t="s">
        <v>485</v>
      </c>
      <c r="G851" s="4" t="s">
        <v>489</v>
      </c>
      <c r="H851" s="18"/>
    </row>
    <row r="852" spans="1:8" ht="15" customHeight="1" x14ac:dyDescent="0.35">
      <c r="A852" s="141" t="s">
        <v>203</v>
      </c>
      <c r="B852" s="54">
        <v>7111</v>
      </c>
      <c r="C852" s="4"/>
      <c r="D852" s="4"/>
      <c r="E852" s="4" t="s">
        <v>15</v>
      </c>
      <c r="F852" s="4"/>
      <c r="G852" s="4" t="s">
        <v>15</v>
      </c>
      <c r="H852" s="18" t="s">
        <v>111</v>
      </c>
    </row>
    <row r="853" spans="1:8" x14ac:dyDescent="0.35">
      <c r="A853" s="160"/>
      <c r="B853" s="55"/>
      <c r="C853" s="3"/>
      <c r="D853" s="3"/>
      <c r="E853" s="3" t="s">
        <v>486</v>
      </c>
      <c r="F853" s="3"/>
      <c r="G853" s="3" t="s">
        <v>486</v>
      </c>
      <c r="H853" s="19" t="s">
        <v>632</v>
      </c>
    </row>
    <row r="854" spans="1:8" ht="15" customHeight="1" x14ac:dyDescent="0.35">
      <c r="A854" s="139" t="s">
        <v>530</v>
      </c>
      <c r="B854" s="52">
        <v>7121</v>
      </c>
      <c r="C854" s="2"/>
      <c r="D854" s="2"/>
      <c r="E854" s="2" t="s">
        <v>13</v>
      </c>
      <c r="F854" s="2"/>
      <c r="G854" s="2"/>
      <c r="H854" s="37" t="s">
        <v>633</v>
      </c>
    </row>
    <row r="855" spans="1:8" x14ac:dyDescent="0.35">
      <c r="A855" s="160"/>
      <c r="B855" s="55"/>
      <c r="C855" s="4"/>
      <c r="D855" s="4"/>
      <c r="E855" s="4" t="s">
        <v>25</v>
      </c>
      <c r="F855" s="4"/>
      <c r="G855" s="4"/>
      <c r="H855" s="18"/>
    </row>
    <row r="856" spans="1:8" ht="15" customHeight="1" x14ac:dyDescent="0.35">
      <c r="A856" s="196" t="s">
        <v>205</v>
      </c>
      <c r="B856" s="54">
        <v>7121</v>
      </c>
      <c r="C856" s="4"/>
      <c r="D856" s="4"/>
      <c r="E856" s="4"/>
      <c r="F856" s="4"/>
      <c r="G856" s="4" t="s">
        <v>13</v>
      </c>
      <c r="H856" s="18" t="s">
        <v>633</v>
      </c>
    </row>
    <row r="857" spans="1:8" x14ac:dyDescent="0.35">
      <c r="A857" s="198"/>
      <c r="B857" s="55"/>
      <c r="C857" s="4"/>
      <c r="D857" s="4"/>
      <c r="E857" s="4"/>
      <c r="F857" s="4"/>
      <c r="G857" s="4" t="s">
        <v>430</v>
      </c>
      <c r="H857" s="18"/>
    </row>
    <row r="858" spans="1:8" ht="15" customHeight="1" x14ac:dyDescent="0.35">
      <c r="A858" s="196" t="s">
        <v>204</v>
      </c>
      <c r="B858" s="54">
        <v>7121</v>
      </c>
      <c r="C858" s="4"/>
      <c r="D858" s="4"/>
      <c r="E858" s="4"/>
      <c r="F858" s="4"/>
      <c r="G858" s="4" t="s">
        <v>14</v>
      </c>
      <c r="H858" s="18" t="s">
        <v>633</v>
      </c>
    </row>
    <row r="859" spans="1:8" x14ac:dyDescent="0.35">
      <c r="A859" s="197"/>
      <c r="B859" s="53"/>
      <c r="C859" s="3"/>
      <c r="D859" s="3"/>
      <c r="E859" s="3"/>
      <c r="F859" s="3"/>
      <c r="G859" s="3" t="s">
        <v>430</v>
      </c>
      <c r="H859" s="19"/>
    </row>
    <row r="860" spans="1:8" ht="15" customHeight="1" x14ac:dyDescent="0.35">
      <c r="A860" s="139" t="s">
        <v>305</v>
      </c>
      <c r="B860" s="52">
        <v>7131</v>
      </c>
      <c r="C860" s="2" t="s">
        <v>12</v>
      </c>
      <c r="D860" s="2"/>
      <c r="E860" s="4" t="s">
        <v>17</v>
      </c>
      <c r="F860" s="4"/>
      <c r="G860" s="4"/>
      <c r="H860" s="37" t="s">
        <v>435</v>
      </c>
    </row>
    <row r="861" spans="1:8" x14ac:dyDescent="0.35">
      <c r="A861" s="160"/>
      <c r="B861" s="55"/>
      <c r="C861" s="4" t="s">
        <v>8</v>
      </c>
      <c r="D861" s="4"/>
      <c r="E861" s="4" t="s">
        <v>486</v>
      </c>
      <c r="F861" s="4"/>
      <c r="G861" s="4"/>
      <c r="H861" s="23"/>
    </row>
    <row r="862" spans="1:8" ht="15" customHeight="1" x14ac:dyDescent="0.35">
      <c r="A862" s="141" t="s">
        <v>306</v>
      </c>
      <c r="B862" s="54">
        <v>7131</v>
      </c>
      <c r="C862" s="4"/>
      <c r="D862" s="4"/>
      <c r="E862" s="4" t="s">
        <v>17</v>
      </c>
      <c r="F862" s="4"/>
      <c r="G862" s="4" t="s">
        <v>17</v>
      </c>
      <c r="H862" s="18" t="s">
        <v>253</v>
      </c>
    </row>
    <row r="863" spans="1:8" x14ac:dyDescent="0.35">
      <c r="A863" s="160"/>
      <c r="B863" s="55"/>
      <c r="C863" s="3"/>
      <c r="D863" s="3"/>
      <c r="E863" s="3" t="s">
        <v>25</v>
      </c>
      <c r="F863" s="3"/>
      <c r="G863" s="3" t="s">
        <v>486</v>
      </c>
      <c r="H863" s="19"/>
    </row>
    <row r="864" spans="1:8" x14ac:dyDescent="0.35">
      <c r="A864" s="139" t="s">
        <v>206</v>
      </c>
      <c r="B864" s="52">
        <v>7141</v>
      </c>
      <c r="C864" s="2" t="s">
        <v>13</v>
      </c>
      <c r="D864" s="2" t="s">
        <v>13</v>
      </c>
      <c r="E864" s="2"/>
      <c r="F864" s="2"/>
      <c r="G864" s="2"/>
      <c r="H864" s="93" t="s">
        <v>634</v>
      </c>
    </row>
    <row r="865" spans="1:8" ht="15" customHeight="1" x14ac:dyDescent="0.35">
      <c r="A865" s="140"/>
      <c r="B865" s="53"/>
      <c r="C865" s="3" t="s">
        <v>485</v>
      </c>
      <c r="D865" s="3" t="s">
        <v>41</v>
      </c>
      <c r="E865" s="3"/>
      <c r="F865" s="3"/>
      <c r="G865" s="3"/>
      <c r="H865" s="19"/>
    </row>
    <row r="866" spans="1:8" x14ac:dyDescent="0.35">
      <c r="A866" s="146" t="s">
        <v>55</v>
      </c>
      <c r="B866" s="147"/>
      <c r="C866" s="148"/>
      <c r="D866" s="148"/>
      <c r="E866" s="148"/>
      <c r="F866" s="148"/>
      <c r="G866" s="148"/>
      <c r="H866" s="149"/>
    </row>
    <row r="867" spans="1:8" x14ac:dyDescent="0.35">
      <c r="A867" s="139" t="s">
        <v>207</v>
      </c>
      <c r="B867" s="52">
        <v>7151</v>
      </c>
      <c r="C867" s="6" t="str">
        <f>IF('Ξένες Γλώσσες'!B2="","",'Ξένες Γλώσσες'!B2)</f>
        <v>5-7</v>
      </c>
      <c r="D867" s="6" t="str">
        <f>IF('Ξένες Γλώσσες'!C2="","",'Ξένες Γλώσσες'!C2)</f>
        <v/>
      </c>
      <c r="E867" s="6" t="str">
        <f>IF('Ξένες Γλώσσες'!D2="","",'Ξένες Γλώσσες'!D2)</f>
        <v>7-9</v>
      </c>
      <c r="F867" s="6" t="str">
        <f>IF('Ξένες Γλώσσες'!E2="","",'Ξένες Γλώσσες'!E2)</f>
        <v/>
      </c>
      <c r="G867" s="6" t="str">
        <f>IF('Ξένες Γλώσσες'!F2="","",'Ξένες Γλώσσες'!F2)</f>
        <v/>
      </c>
      <c r="H867" s="37" t="str">
        <f>IF('Ξένες Γλώσσες'!$G$2="","",'Ξένες Γλώσσες'!$G$2)</f>
        <v>Φ. Καραμητρόγλου</v>
      </c>
    </row>
    <row r="868" spans="1:8" ht="15" customHeight="1" x14ac:dyDescent="0.35">
      <c r="A868" s="140"/>
      <c r="B868" s="54"/>
      <c r="C868" s="7" t="str">
        <f>IF('Ξένες Γλώσσες'!B3="","",'Ξένες Γλώσσες'!B3)</f>
        <v>Α25</v>
      </c>
      <c r="D868" s="7" t="str">
        <f>IF('Ξένες Γλώσσες'!C3="","",'Ξένες Γλώσσες'!C3)</f>
        <v/>
      </c>
      <c r="E868" s="7" t="str">
        <f>IF('Ξένες Γλώσσες'!D3="","",'Ξένες Γλώσσες'!D3)</f>
        <v>Α25</v>
      </c>
      <c r="F868" s="7" t="str">
        <f>IF('Ξένες Γλώσσες'!E3="","",'Ξένες Γλώσσες'!E3)</f>
        <v/>
      </c>
      <c r="G868" s="7" t="str">
        <f>IF('Ξένες Γλώσσες'!F3="","",'Ξένες Γλώσσες'!F3)</f>
        <v/>
      </c>
      <c r="H868" s="19" t="str">
        <f>IF('Ξένες Γλώσσες'!$G$3="","",'Ξένες Γλώσσες'!$G$3)</f>
        <v/>
      </c>
    </row>
    <row r="869" spans="1:8" x14ac:dyDescent="0.35">
      <c r="A869" s="146" t="s">
        <v>28</v>
      </c>
      <c r="B869" s="147"/>
      <c r="C869" s="148"/>
      <c r="D869" s="148"/>
      <c r="E869" s="148"/>
      <c r="F869" s="148"/>
      <c r="G869" s="148"/>
      <c r="H869" s="149"/>
    </row>
    <row r="870" spans="1:8" ht="15" customHeight="1" x14ac:dyDescent="0.35">
      <c r="A870" s="139" t="s">
        <v>305</v>
      </c>
      <c r="B870" s="52">
        <v>7131</v>
      </c>
      <c r="C870" s="2"/>
      <c r="D870" s="2"/>
      <c r="E870" s="4"/>
      <c r="F870" s="4" t="s">
        <v>15</v>
      </c>
      <c r="G870" s="4"/>
      <c r="H870" s="37" t="s">
        <v>579</v>
      </c>
    </row>
    <row r="871" spans="1:8" x14ac:dyDescent="0.35">
      <c r="A871" s="160"/>
      <c r="B871" s="55"/>
      <c r="C871" s="4"/>
      <c r="D871" s="4"/>
      <c r="E871" s="4"/>
      <c r="F871" s="4" t="s">
        <v>362</v>
      </c>
      <c r="G871" s="4"/>
      <c r="H871" s="23"/>
    </row>
    <row r="872" spans="1:8" ht="15" customHeight="1" x14ac:dyDescent="0.35">
      <c r="A872" s="141" t="s">
        <v>306</v>
      </c>
      <c r="B872" s="54">
        <v>7131</v>
      </c>
      <c r="C872" s="4"/>
      <c r="D872" s="4"/>
      <c r="E872" s="4" t="s">
        <v>12</v>
      </c>
      <c r="F872" s="4"/>
      <c r="G872" s="4"/>
      <c r="H872" s="18" t="s">
        <v>259</v>
      </c>
    </row>
    <row r="873" spans="1:8" x14ac:dyDescent="0.35">
      <c r="A873" s="160"/>
      <c r="B873" s="55"/>
      <c r="C873" s="3"/>
      <c r="D873" s="3"/>
      <c r="E873" s="3" t="s">
        <v>362</v>
      </c>
      <c r="F873" s="3"/>
      <c r="G873" s="3"/>
      <c r="H873" s="19"/>
    </row>
    <row r="874" spans="1:8" ht="15" customHeight="1" x14ac:dyDescent="0.35">
      <c r="A874" s="139" t="s">
        <v>202</v>
      </c>
      <c r="B874" s="52">
        <v>7111</v>
      </c>
      <c r="C874" s="2"/>
      <c r="D874" s="2"/>
      <c r="E874" s="4" t="s">
        <v>15</v>
      </c>
      <c r="F874" s="4"/>
      <c r="G874" s="4"/>
      <c r="H874" s="37" t="s">
        <v>337</v>
      </c>
    </row>
    <row r="875" spans="1:8" ht="15.75" customHeight="1" x14ac:dyDescent="0.35">
      <c r="A875" s="160"/>
      <c r="B875" s="55"/>
      <c r="C875" s="4"/>
      <c r="D875" s="4"/>
      <c r="E875" s="4" t="s">
        <v>405</v>
      </c>
      <c r="F875" s="4"/>
      <c r="G875" s="4"/>
      <c r="H875" s="23"/>
    </row>
    <row r="876" spans="1:8" x14ac:dyDescent="0.35">
      <c r="A876" s="141" t="s">
        <v>203</v>
      </c>
      <c r="B876" s="54">
        <v>7111</v>
      </c>
      <c r="C876" s="4"/>
      <c r="D876" s="4"/>
      <c r="E876" s="4" t="s">
        <v>17</v>
      </c>
      <c r="F876" s="4"/>
      <c r="G876" s="4"/>
      <c r="H876" s="110" t="s">
        <v>337</v>
      </c>
    </row>
    <row r="877" spans="1:8" x14ac:dyDescent="0.35">
      <c r="A877" s="161"/>
      <c r="B877" s="61"/>
      <c r="C877" s="9"/>
      <c r="D877" s="9"/>
      <c r="E877" s="9" t="s">
        <v>485</v>
      </c>
      <c r="F877" s="9"/>
      <c r="G877" s="9"/>
      <c r="H877" s="73"/>
    </row>
    <row r="879" spans="1:8" ht="27.75" customHeight="1" x14ac:dyDescent="0.35">
      <c r="A879"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879" s="163"/>
      <c r="C879" s="164"/>
      <c r="D879" s="164"/>
      <c r="E879" s="164"/>
      <c r="F879" s="164"/>
      <c r="G879" s="164"/>
      <c r="H879" s="164"/>
    </row>
    <row r="880" spans="1:8" x14ac:dyDescent="0.35">
      <c r="A880" s="104" t="s">
        <v>73</v>
      </c>
      <c r="B880" s="105"/>
      <c r="C880" s="106"/>
      <c r="D880" s="106"/>
      <c r="E880" s="106"/>
      <c r="F880" s="106"/>
      <c r="G880" s="106"/>
      <c r="H880" s="107"/>
    </row>
    <row r="881" spans="1:8" x14ac:dyDescent="0.35">
      <c r="A881" s="84" t="s">
        <v>11</v>
      </c>
      <c r="H881" s="87" t="s">
        <v>29</v>
      </c>
    </row>
    <row r="882" spans="1:8" ht="15" customHeight="1" thickTop="1" x14ac:dyDescent="0.35">
      <c r="A882" s="88" t="s">
        <v>0</v>
      </c>
      <c r="B882" s="89"/>
      <c r="C882" s="90" t="s">
        <v>1</v>
      </c>
      <c r="D882" s="90" t="s">
        <v>2</v>
      </c>
      <c r="E882" s="90" t="s">
        <v>3</v>
      </c>
      <c r="F882" s="90" t="s">
        <v>4</v>
      </c>
      <c r="G882" s="90" t="s">
        <v>5</v>
      </c>
      <c r="H882" s="91" t="s">
        <v>6</v>
      </c>
    </row>
    <row r="883" spans="1:8" x14ac:dyDescent="0.35">
      <c r="A883" s="156" t="s">
        <v>125</v>
      </c>
      <c r="B883" s="157"/>
      <c r="C883" s="157"/>
      <c r="D883" s="157"/>
      <c r="E883" s="157"/>
      <c r="F883" s="157"/>
      <c r="G883" s="158"/>
      <c r="H883" s="159"/>
    </row>
    <row r="884" spans="1:8" ht="15" customHeight="1" x14ac:dyDescent="0.35">
      <c r="A884" s="139" t="s">
        <v>549</v>
      </c>
      <c r="B884" s="52">
        <v>7103</v>
      </c>
      <c r="C884" s="2"/>
      <c r="D884" s="2"/>
      <c r="E884" s="2" t="s">
        <v>13</v>
      </c>
      <c r="F884" s="2" t="s">
        <v>12</v>
      </c>
      <c r="G884" s="2"/>
      <c r="H884" s="37" t="s">
        <v>515</v>
      </c>
    </row>
    <row r="885" spans="1:8" x14ac:dyDescent="0.35">
      <c r="A885" s="160"/>
      <c r="B885" s="55"/>
      <c r="C885" s="4"/>
      <c r="D885" s="4"/>
      <c r="E885" s="4" t="s">
        <v>59</v>
      </c>
      <c r="F885" s="4" t="s">
        <v>360</v>
      </c>
      <c r="G885" s="4"/>
      <c r="H885" s="18"/>
    </row>
    <row r="886" spans="1:8" ht="15" customHeight="1" x14ac:dyDescent="0.35">
      <c r="A886" s="141" t="s">
        <v>550</v>
      </c>
      <c r="B886" s="54">
        <v>7103</v>
      </c>
      <c r="C886" s="4" t="s">
        <v>17</v>
      </c>
      <c r="D886" s="4"/>
      <c r="E886" s="4"/>
      <c r="F886" s="4" t="s">
        <v>17</v>
      </c>
      <c r="G886" s="4"/>
      <c r="H886" s="18" t="s">
        <v>260</v>
      </c>
    </row>
    <row r="887" spans="1:8" x14ac:dyDescent="0.35">
      <c r="A887" s="160"/>
      <c r="B887" s="55"/>
      <c r="C887" s="3" t="s">
        <v>25</v>
      </c>
      <c r="D887" s="4"/>
      <c r="E887" s="4"/>
      <c r="F887" s="3" t="s">
        <v>22</v>
      </c>
      <c r="G887" s="3"/>
      <c r="H887" s="19"/>
    </row>
    <row r="888" spans="1:8" ht="15" customHeight="1" x14ac:dyDescent="0.35">
      <c r="A888" s="139" t="s">
        <v>529</v>
      </c>
      <c r="B888" s="52">
        <v>7113</v>
      </c>
      <c r="C888" s="2"/>
      <c r="D888" s="2"/>
      <c r="E888" s="2" t="s">
        <v>16</v>
      </c>
      <c r="F888" s="2"/>
      <c r="G888" s="2" t="s">
        <v>13</v>
      </c>
      <c r="H888" s="37" t="s">
        <v>635</v>
      </c>
    </row>
    <row r="889" spans="1:8" x14ac:dyDescent="0.35">
      <c r="A889" s="160"/>
      <c r="B889" s="55"/>
      <c r="C889" s="4"/>
      <c r="D889" s="4"/>
      <c r="E889" s="4" t="s">
        <v>498</v>
      </c>
      <c r="F889" s="4"/>
      <c r="G889" s="4" t="s">
        <v>41</v>
      </c>
      <c r="H889" s="18"/>
    </row>
    <row r="890" spans="1:8" ht="15" customHeight="1" x14ac:dyDescent="0.35">
      <c r="A890" s="139" t="s">
        <v>208</v>
      </c>
      <c r="B890" s="52">
        <v>7143</v>
      </c>
      <c r="C890" s="2"/>
      <c r="D890" s="2" t="s">
        <v>16</v>
      </c>
      <c r="E890" s="2"/>
      <c r="F890" s="2" t="s">
        <v>16</v>
      </c>
      <c r="G890" s="2"/>
      <c r="H890" s="37" t="s">
        <v>431</v>
      </c>
    </row>
    <row r="891" spans="1:8" x14ac:dyDescent="0.35">
      <c r="A891" s="160"/>
      <c r="B891" s="55"/>
      <c r="C891" s="4"/>
      <c r="D891" s="4" t="s">
        <v>360</v>
      </c>
      <c r="E891" s="4"/>
      <c r="F891" s="4" t="s">
        <v>25</v>
      </c>
      <c r="G891" s="4"/>
      <c r="H891" s="18"/>
    </row>
    <row r="892" spans="1:8" ht="15" customHeight="1" x14ac:dyDescent="0.35">
      <c r="A892" s="141" t="s">
        <v>209</v>
      </c>
      <c r="B892" s="54">
        <v>7143</v>
      </c>
      <c r="C892" s="4"/>
      <c r="D892" s="4" t="s">
        <v>13</v>
      </c>
      <c r="E892" s="4"/>
      <c r="F892" s="4" t="s">
        <v>13</v>
      </c>
      <c r="G892" s="4"/>
      <c r="H892" s="18" t="s">
        <v>254</v>
      </c>
    </row>
    <row r="893" spans="1:8" x14ac:dyDescent="0.35">
      <c r="A893" s="160"/>
      <c r="B893" s="55"/>
      <c r="C893" s="3"/>
      <c r="D893" s="4" t="s">
        <v>486</v>
      </c>
      <c r="E893" s="4"/>
      <c r="F893" s="3" t="s">
        <v>59</v>
      </c>
      <c r="G893" s="3"/>
      <c r="H893" s="19"/>
    </row>
    <row r="894" spans="1:8" ht="15" customHeight="1" x14ac:dyDescent="0.35">
      <c r="A894" s="139" t="s">
        <v>531</v>
      </c>
      <c r="B894" s="52">
        <v>7123</v>
      </c>
      <c r="C894" s="2"/>
      <c r="D894" s="2"/>
      <c r="E894" s="2" t="s">
        <v>14</v>
      </c>
      <c r="F894" s="2"/>
      <c r="G894" s="2"/>
      <c r="H894" s="37" t="s">
        <v>636</v>
      </c>
    </row>
    <row r="895" spans="1:8" x14ac:dyDescent="0.35">
      <c r="A895" s="160"/>
      <c r="B895" s="55"/>
      <c r="C895" s="4"/>
      <c r="D895" s="4"/>
      <c r="E895" s="4" t="s">
        <v>59</v>
      </c>
      <c r="F895" s="4"/>
      <c r="G895" s="4"/>
      <c r="H895" s="18"/>
    </row>
    <row r="896" spans="1:8" ht="15.75" customHeight="1" x14ac:dyDescent="0.35">
      <c r="A896" s="196" t="s">
        <v>532</v>
      </c>
      <c r="B896" s="54">
        <v>7123</v>
      </c>
      <c r="C896" s="4"/>
      <c r="D896" s="4"/>
      <c r="E896" s="4"/>
      <c r="F896" s="4" t="s">
        <v>13</v>
      </c>
      <c r="G896" s="4"/>
      <c r="H896" s="18" t="s">
        <v>636</v>
      </c>
    </row>
    <row r="897" spans="1:8" x14ac:dyDescent="0.35">
      <c r="A897" s="198"/>
      <c r="B897" s="55"/>
      <c r="C897" s="4"/>
      <c r="D897" s="4"/>
      <c r="E897" s="4"/>
      <c r="F897" s="4" t="s">
        <v>430</v>
      </c>
      <c r="G897" s="4"/>
      <c r="H897" s="18"/>
    </row>
    <row r="898" spans="1:8" ht="15" customHeight="1" x14ac:dyDescent="0.35">
      <c r="A898" s="196" t="s">
        <v>533</v>
      </c>
      <c r="B898" s="54">
        <v>7123</v>
      </c>
      <c r="C898" s="4"/>
      <c r="D898" s="4"/>
      <c r="E898" s="4"/>
      <c r="F898" s="4" t="s">
        <v>12</v>
      </c>
      <c r="G898" s="4"/>
      <c r="H898" s="18" t="s">
        <v>636</v>
      </c>
    </row>
    <row r="899" spans="1:8" x14ac:dyDescent="0.35">
      <c r="A899" s="197"/>
      <c r="B899" s="53"/>
      <c r="C899" s="3"/>
      <c r="D899" s="3"/>
      <c r="E899" s="3"/>
      <c r="F899" s="3" t="s">
        <v>430</v>
      </c>
      <c r="G899" s="3"/>
      <c r="H899" s="19"/>
    </row>
    <row r="900" spans="1:8" ht="15" customHeight="1" x14ac:dyDescent="0.35">
      <c r="A900" s="141" t="s">
        <v>330</v>
      </c>
      <c r="B900" s="54">
        <v>7134</v>
      </c>
      <c r="C900" s="4"/>
      <c r="D900" s="4"/>
      <c r="E900" s="4"/>
      <c r="F900" s="4" t="s">
        <v>14</v>
      </c>
      <c r="G900" s="4" t="s">
        <v>14</v>
      </c>
      <c r="H900" s="96" t="s">
        <v>637</v>
      </c>
    </row>
    <row r="901" spans="1:8" ht="15" customHeight="1" x14ac:dyDescent="0.35">
      <c r="A901" s="160"/>
      <c r="B901" s="55"/>
      <c r="C901" s="4"/>
      <c r="D901" s="4"/>
      <c r="E901" s="4"/>
      <c r="F901" s="4" t="s">
        <v>655</v>
      </c>
      <c r="G901" s="4" t="s">
        <v>655</v>
      </c>
      <c r="H901" s="18"/>
    </row>
    <row r="902" spans="1:8" x14ac:dyDescent="0.35">
      <c r="A902" s="146" t="s">
        <v>55</v>
      </c>
      <c r="B902" s="147"/>
      <c r="C902" s="148"/>
      <c r="D902" s="148"/>
      <c r="E902" s="148"/>
      <c r="F902" s="148"/>
      <c r="G902" s="148"/>
      <c r="H902" s="149"/>
    </row>
    <row r="903" spans="1:8" ht="15" customHeight="1" x14ac:dyDescent="0.35">
      <c r="A903" s="139" t="s">
        <v>299</v>
      </c>
      <c r="B903" s="52">
        <v>7153</v>
      </c>
      <c r="C903" s="6" t="str">
        <f>IF('Ξένες Γλώσσες'!B8="","",'Ξένες Γλώσσες'!B8)</f>
        <v>7-9</v>
      </c>
      <c r="D903" s="6" t="str">
        <f>IF('Ξένες Γλώσσες'!C8="","",'Ξένες Γλώσσες'!C8)</f>
        <v/>
      </c>
      <c r="E903" s="6" t="str">
        <f>IF('Ξένες Γλώσσες'!D8="","",'Ξένες Γλώσσες'!D8)</f>
        <v/>
      </c>
      <c r="F903" s="6" t="str">
        <f>IF('Ξένες Γλώσσες'!E8="","",'Ξένες Γλώσσες'!E8)</f>
        <v/>
      </c>
      <c r="G903" s="6" t="str">
        <f>IF('Ξένες Γλώσσες'!F8="","",'Ξένες Γλώσσες'!F8)</f>
        <v>5-7</v>
      </c>
      <c r="H903" s="37" t="str">
        <f>IF('Ξένες Γλώσσες'!$G$8="","",'Ξένες Γλώσσες'!$G$8)</f>
        <v>Φ. Καραμητρόγλου</v>
      </c>
    </row>
    <row r="904" spans="1:8" ht="15" customHeight="1" x14ac:dyDescent="0.35">
      <c r="A904" s="140"/>
      <c r="B904" s="54"/>
      <c r="C904" s="7" t="str">
        <f>IF('Ξένες Γλώσσες'!B9="","",'Ξένες Γλώσσες'!B9)</f>
        <v>Α25</v>
      </c>
      <c r="D904" s="7" t="str">
        <f>IF('Ξένες Γλώσσες'!C9="","",'Ξένες Γλώσσες'!C9)</f>
        <v/>
      </c>
      <c r="E904" s="7" t="str">
        <f>IF('Ξένες Γλώσσες'!D9="","",'Ξένες Γλώσσες'!D9)</f>
        <v/>
      </c>
      <c r="F904" s="7" t="str">
        <f>IF('Ξένες Γλώσσες'!E9="","",'Ξένες Γλώσσες'!E9)</f>
        <v/>
      </c>
      <c r="G904" s="7" t="str">
        <f>IF('Ξένες Γλώσσες'!F9="","",'Ξένες Γλώσσες'!F9)</f>
        <v>Α31</v>
      </c>
      <c r="H904" s="19" t="str">
        <f>IF('Ξένες Γλώσσες'!$G$9="","",'Ξένες Γλώσσες'!$G$9)</f>
        <v/>
      </c>
    </row>
    <row r="905" spans="1:8" x14ac:dyDescent="0.35">
      <c r="A905" s="146" t="s">
        <v>28</v>
      </c>
      <c r="B905" s="147"/>
      <c r="C905" s="148"/>
      <c r="D905" s="148"/>
      <c r="E905" s="148"/>
      <c r="F905" s="148"/>
      <c r="G905" s="148"/>
      <c r="H905" s="149"/>
    </row>
    <row r="906" spans="1:8" ht="15" customHeight="1" x14ac:dyDescent="0.35">
      <c r="A906" s="141" t="s">
        <v>549</v>
      </c>
      <c r="B906" s="54">
        <v>7103</v>
      </c>
      <c r="C906" s="4"/>
      <c r="D906" s="4"/>
      <c r="E906" s="4"/>
      <c r="F906" s="4" t="s">
        <v>17</v>
      </c>
      <c r="G906" s="4"/>
      <c r="H906" s="18" t="s">
        <v>514</v>
      </c>
    </row>
    <row r="907" spans="1:8" x14ac:dyDescent="0.35">
      <c r="A907" s="160"/>
      <c r="B907" s="55"/>
      <c r="C907" s="4"/>
      <c r="D907" s="4"/>
      <c r="E907" s="4"/>
      <c r="F907" s="4" t="s">
        <v>8</v>
      </c>
      <c r="G907" s="4"/>
      <c r="H907" s="18"/>
    </row>
    <row r="908" spans="1:8" x14ac:dyDescent="0.35">
      <c r="A908" s="141" t="s">
        <v>550</v>
      </c>
      <c r="B908" s="54">
        <v>7103</v>
      </c>
      <c r="C908" s="4"/>
      <c r="D908" s="4"/>
      <c r="E908" s="4"/>
      <c r="F908" s="4" t="s">
        <v>15</v>
      </c>
      <c r="G908" s="4"/>
      <c r="H908" s="18" t="s">
        <v>514</v>
      </c>
    </row>
    <row r="909" spans="1:8" x14ac:dyDescent="0.35">
      <c r="A909" s="161"/>
      <c r="B909" s="61"/>
      <c r="C909" s="9"/>
      <c r="D909" s="9"/>
      <c r="E909" s="9"/>
      <c r="F909" s="9" t="s">
        <v>22</v>
      </c>
      <c r="G909" s="9"/>
      <c r="H909" s="73"/>
    </row>
    <row r="911" spans="1:8" ht="27.75" customHeight="1" x14ac:dyDescent="0.35">
      <c r="A911"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911" s="163"/>
      <c r="C911" s="164"/>
      <c r="D911" s="164"/>
      <c r="E911" s="164"/>
      <c r="F911" s="164"/>
      <c r="G911" s="164"/>
      <c r="H911" s="164"/>
    </row>
    <row r="912" spans="1:8" x14ac:dyDescent="0.35">
      <c r="A912" s="104" t="s">
        <v>73</v>
      </c>
      <c r="B912" s="105"/>
      <c r="C912" s="106"/>
      <c r="D912" s="106"/>
      <c r="E912" s="106"/>
      <c r="F912" s="106"/>
      <c r="G912" s="106"/>
      <c r="H912" s="107"/>
    </row>
    <row r="913" spans="1:8" x14ac:dyDescent="0.35">
      <c r="A913" s="109" t="s">
        <v>76</v>
      </c>
      <c r="B913" s="111"/>
      <c r="H913" s="87" t="s">
        <v>31</v>
      </c>
    </row>
    <row r="914" spans="1:8" x14ac:dyDescent="0.35">
      <c r="A914" s="88" t="s">
        <v>0</v>
      </c>
      <c r="B914" s="89"/>
      <c r="C914" s="90" t="s">
        <v>1</v>
      </c>
      <c r="D914" s="90" t="s">
        <v>2</v>
      </c>
      <c r="E914" s="90" t="s">
        <v>3</v>
      </c>
      <c r="F914" s="90" t="s">
        <v>4</v>
      </c>
      <c r="G914" s="90" t="s">
        <v>5</v>
      </c>
      <c r="H914" s="91" t="s">
        <v>6</v>
      </c>
    </row>
    <row r="915" spans="1:8" ht="15" customHeight="1" x14ac:dyDescent="0.35">
      <c r="A915" s="156" t="s">
        <v>128</v>
      </c>
      <c r="B915" s="157"/>
      <c r="C915" s="157"/>
      <c r="D915" s="157"/>
      <c r="E915" s="157"/>
      <c r="F915" s="157"/>
      <c r="G915" s="158"/>
      <c r="H915" s="159"/>
    </row>
    <row r="916" spans="1:8" x14ac:dyDescent="0.35">
      <c r="A916" s="146" t="s">
        <v>75</v>
      </c>
      <c r="B916" s="147"/>
      <c r="C916" s="148"/>
      <c r="D916" s="148"/>
      <c r="E916" s="148"/>
      <c r="F916" s="148"/>
      <c r="G916" s="148"/>
      <c r="H916" s="149"/>
    </row>
    <row r="917" spans="1:8" ht="15" customHeight="1" x14ac:dyDescent="0.35">
      <c r="A917" s="139" t="s">
        <v>425</v>
      </c>
      <c r="B917" s="52">
        <v>7105</v>
      </c>
      <c r="C917" s="2" t="s">
        <v>13</v>
      </c>
      <c r="D917" s="2"/>
      <c r="E917" s="2"/>
      <c r="F917" s="2" t="s">
        <v>13</v>
      </c>
      <c r="G917" s="2"/>
      <c r="H917" s="37" t="s">
        <v>372</v>
      </c>
    </row>
    <row r="918" spans="1:8" x14ac:dyDescent="0.35">
      <c r="A918" s="141"/>
      <c r="B918" s="54"/>
      <c r="C918" s="4" t="s">
        <v>59</v>
      </c>
      <c r="D918" s="4"/>
      <c r="E918" s="4"/>
      <c r="F918" s="4" t="s">
        <v>24</v>
      </c>
      <c r="G918" s="4"/>
      <c r="H918" s="18"/>
    </row>
    <row r="919" spans="1:8" ht="15" customHeight="1" x14ac:dyDescent="0.35">
      <c r="A919" s="139" t="s">
        <v>410</v>
      </c>
      <c r="B919" s="52">
        <v>7116</v>
      </c>
      <c r="C919" s="2" t="s">
        <v>15</v>
      </c>
      <c r="D919" s="2"/>
      <c r="E919" s="2" t="s">
        <v>17</v>
      </c>
      <c r="F919" s="2"/>
      <c r="G919" s="2"/>
      <c r="H919" s="37" t="s">
        <v>101</v>
      </c>
    </row>
    <row r="920" spans="1:8" x14ac:dyDescent="0.35">
      <c r="A920" s="141"/>
      <c r="B920" s="54"/>
      <c r="C920" s="4" t="s">
        <v>485</v>
      </c>
      <c r="D920" s="4"/>
      <c r="E920" s="4" t="s">
        <v>21</v>
      </c>
      <c r="F920" s="4"/>
      <c r="G920" s="4"/>
      <c r="H920" s="18"/>
    </row>
    <row r="921" spans="1:8" ht="15" customHeight="1" x14ac:dyDescent="0.35">
      <c r="A921" s="139" t="s">
        <v>155</v>
      </c>
      <c r="B921" s="52">
        <v>7225</v>
      </c>
      <c r="C921" s="6" t="str">
        <f>IF('Ξένες Γλώσσες'!B14="","",'Ξένες Γλώσσες'!B14)</f>
        <v/>
      </c>
      <c r="D921" s="6" t="str">
        <f>IF('Ξένες Γλώσσες'!C14="","",'Ξένες Γλώσσες'!C14)</f>
        <v>1-3</v>
      </c>
      <c r="E921" s="6" t="str">
        <f>IF('Ξένες Γλώσσες'!D14="","",'Ξένες Γλώσσες'!D14)</f>
        <v/>
      </c>
      <c r="F921" s="6" t="str">
        <f>IF('Ξένες Γλώσσες'!E14="","",'Ξένες Γλώσσες'!E14)</f>
        <v/>
      </c>
      <c r="G921" s="6" t="str">
        <f>IF('Ξένες Γλώσσες'!F14="","",'Ξένες Γλώσσες'!F14)</f>
        <v>11-1</v>
      </c>
      <c r="H921" s="37" t="str">
        <f>IF('Ξένες Γλώσσες'!$G$14="","",'Ξένες Γλώσσες'!$G$14)</f>
        <v>Α. Ροθώνη</v>
      </c>
    </row>
    <row r="922" spans="1:8" ht="15" customHeight="1" x14ac:dyDescent="0.35">
      <c r="A922" s="140"/>
      <c r="B922" s="54"/>
      <c r="C922" s="7" t="str">
        <f>IF('Ξένες Γλώσσες'!B15="","",'Ξένες Γλώσσες'!B15)</f>
        <v/>
      </c>
      <c r="D922" s="7" t="str">
        <f>IF('Ξένες Γλώσσες'!C15="","",'Ξένες Γλώσσες'!C15)</f>
        <v>Α22</v>
      </c>
      <c r="E922" s="7" t="str">
        <f>IF('Ξένες Γλώσσες'!D15="","",'Ξένες Γλώσσες'!D15)</f>
        <v/>
      </c>
      <c r="F922" s="7" t="str">
        <f>IF('Ξένες Γλώσσες'!E15="","",'Ξένες Γλώσσες'!E15)</f>
        <v/>
      </c>
      <c r="G922" s="7" t="str">
        <f>IF('Ξένες Γλώσσες'!F15="","",'Ξένες Γλώσσες'!F15)</f>
        <v>Α32</v>
      </c>
      <c r="H922" s="19" t="str">
        <f>IF('Ξένες Γλώσσες'!$G$15="","",'Ξένες Γλώσσες'!$G$15)</f>
        <v/>
      </c>
    </row>
    <row r="923" spans="1:8" ht="15" customHeight="1" x14ac:dyDescent="0.35">
      <c r="A923" s="146" t="s">
        <v>210</v>
      </c>
      <c r="B923" s="147"/>
      <c r="C923" s="148"/>
      <c r="D923" s="148"/>
      <c r="E923" s="148"/>
      <c r="F923" s="148"/>
      <c r="G923" s="148"/>
      <c r="H923" s="149"/>
    </row>
    <row r="924" spans="1:8" ht="15" customHeight="1" x14ac:dyDescent="0.35">
      <c r="A924" s="139" t="s">
        <v>211</v>
      </c>
      <c r="B924" s="52">
        <v>7125</v>
      </c>
      <c r="C924" s="2"/>
      <c r="D924" s="2" t="s">
        <v>15</v>
      </c>
      <c r="E924" s="2" t="s">
        <v>12</v>
      </c>
      <c r="F924" s="2"/>
      <c r="G924" s="2"/>
      <c r="H924" s="37" t="s">
        <v>551</v>
      </c>
    </row>
    <row r="925" spans="1:8" ht="15" customHeight="1" x14ac:dyDescent="0.35">
      <c r="A925" s="140"/>
      <c r="B925" s="53"/>
      <c r="C925" s="3"/>
      <c r="D925" s="3" t="s">
        <v>25</v>
      </c>
      <c r="E925" s="3" t="s">
        <v>59</v>
      </c>
      <c r="F925" s="3"/>
      <c r="G925" s="3"/>
      <c r="H925" s="19"/>
    </row>
    <row r="926" spans="1:8" ht="15" customHeight="1" x14ac:dyDescent="0.35">
      <c r="A926" s="139" t="s">
        <v>426</v>
      </c>
      <c r="B926" s="52">
        <v>7261</v>
      </c>
      <c r="C926" s="2"/>
      <c r="D926" s="2"/>
      <c r="E926" s="2" t="s">
        <v>15</v>
      </c>
      <c r="F926" s="2" t="s">
        <v>15</v>
      </c>
      <c r="G926" s="2"/>
      <c r="H926" s="37" t="s">
        <v>366</v>
      </c>
    </row>
    <row r="927" spans="1:8" x14ac:dyDescent="0.35">
      <c r="A927" s="141"/>
      <c r="B927" s="54"/>
      <c r="C927" s="4"/>
      <c r="D927" s="4"/>
      <c r="E927" s="4" t="s">
        <v>359</v>
      </c>
      <c r="F927" s="4" t="s">
        <v>10</v>
      </c>
      <c r="G927" s="4"/>
      <c r="H927" s="18"/>
    </row>
    <row r="928" spans="1:8" ht="15" customHeight="1" x14ac:dyDescent="0.35">
      <c r="A928" s="139" t="s">
        <v>213</v>
      </c>
      <c r="B928" s="52">
        <v>7135</v>
      </c>
      <c r="C928" s="2"/>
      <c r="D928" s="2"/>
      <c r="E928" s="2"/>
      <c r="F928" s="2" t="s">
        <v>13</v>
      </c>
      <c r="G928" s="2" t="s">
        <v>13</v>
      </c>
      <c r="H928" s="37" t="s">
        <v>255</v>
      </c>
    </row>
    <row r="929" spans="1:8" x14ac:dyDescent="0.35">
      <c r="A929" s="140"/>
      <c r="B929" s="53"/>
      <c r="C929" s="3"/>
      <c r="D929" s="4"/>
      <c r="E929" s="3"/>
      <c r="F929" s="3" t="s">
        <v>22</v>
      </c>
      <c r="G929" s="3" t="s">
        <v>59</v>
      </c>
      <c r="H929" s="19"/>
    </row>
    <row r="930" spans="1:8" ht="15" customHeight="1" x14ac:dyDescent="0.35">
      <c r="A930" s="139" t="str">
        <f>IF(A1236="","",A1236)&amp;" (ΠΛΗΡ)"</f>
        <v>Εισαγωγή στον Προγραμματισμό Υπολογιστών (PYTHON) (ΠΛΗΡ)</v>
      </c>
      <c r="B930" s="64">
        <f>IF(B1236="","",B1236)</f>
        <v>3125</v>
      </c>
      <c r="C930" s="2" t="str">
        <f t="shared" ref="C930:H931" si="30">IF(C1236="","",C1236)</f>
        <v/>
      </c>
      <c r="D930" s="2" t="str">
        <f t="shared" si="30"/>
        <v>9-11</v>
      </c>
      <c r="E930" s="2" t="str">
        <f t="shared" si="30"/>
        <v/>
      </c>
      <c r="F930" s="2" t="str">
        <f t="shared" si="30"/>
        <v/>
      </c>
      <c r="G930" s="2" t="str">
        <f t="shared" si="30"/>
        <v>9-11</v>
      </c>
      <c r="H930" s="96" t="str">
        <f t="shared" si="30"/>
        <v>Α. Δημάκης</v>
      </c>
    </row>
    <row r="931" spans="1:8" ht="15" customHeight="1" x14ac:dyDescent="0.35">
      <c r="A931" s="141" t="str">
        <f>IF(A1237="","",A1237)</f>
        <v/>
      </c>
      <c r="B931" s="58" t="str">
        <f>IF(B1237="","",B1237)</f>
        <v/>
      </c>
      <c r="C931" s="3" t="str">
        <f t="shared" si="30"/>
        <v/>
      </c>
      <c r="D931" s="3" t="str">
        <f t="shared" si="30"/>
        <v>Χ</v>
      </c>
      <c r="E931" s="3" t="str">
        <f t="shared" si="30"/>
        <v/>
      </c>
      <c r="F931" s="3" t="str">
        <f t="shared" si="30"/>
        <v/>
      </c>
      <c r="G931" s="3" t="str">
        <f t="shared" si="30"/>
        <v>Χ</v>
      </c>
      <c r="H931" s="19" t="str">
        <f t="shared" si="30"/>
        <v/>
      </c>
    </row>
    <row r="932" spans="1:8" ht="15" customHeight="1" x14ac:dyDescent="0.35">
      <c r="A932" s="139" t="str">
        <f>IF(A1047="","",A1047)&amp;" (Μ&amp;Ε)"</f>
        <v>Εισαγωγή στο Μάρκετινγκ (Μ&amp;Ε)</v>
      </c>
      <c r="B932" s="64">
        <f>IF(B1047="","",B1047)</f>
        <v>5622</v>
      </c>
      <c r="C932" s="2" t="str">
        <f t="shared" ref="C932:H933" si="31">IF(C1047="","",C1047)</f>
        <v/>
      </c>
      <c r="D932" s="2" t="str">
        <f t="shared" si="31"/>
        <v/>
      </c>
      <c r="E932" s="2" t="str">
        <f t="shared" si="31"/>
        <v>9-11</v>
      </c>
      <c r="F932" s="2" t="str">
        <f t="shared" si="31"/>
        <v/>
      </c>
      <c r="G932" s="2" t="str">
        <f t="shared" si="31"/>
        <v>5-7</v>
      </c>
      <c r="H932" s="37" t="str">
        <f t="shared" si="31"/>
        <v>Χ. Σαριδάκης</v>
      </c>
    </row>
    <row r="933" spans="1:8" ht="15" customHeight="1" x14ac:dyDescent="0.35">
      <c r="A933" s="141" t="str">
        <f>IF(A1048="","",A1048)</f>
        <v/>
      </c>
      <c r="B933" s="65" t="str">
        <f>IF(B1048="","",B1048)</f>
        <v/>
      </c>
      <c r="C933" s="4" t="str">
        <f t="shared" si="31"/>
        <v/>
      </c>
      <c r="D933" s="4" t="str">
        <f t="shared" si="31"/>
        <v/>
      </c>
      <c r="E933" s="4" t="str">
        <f t="shared" si="31"/>
        <v>Αμφ.Α</v>
      </c>
      <c r="F933" s="4" t="str">
        <f t="shared" si="31"/>
        <v/>
      </c>
      <c r="G933" s="4" t="str">
        <f t="shared" si="31"/>
        <v>Αμφ.Α</v>
      </c>
      <c r="H933" s="18" t="str">
        <f t="shared" si="31"/>
        <v>Κ. Καμινάκης</v>
      </c>
    </row>
    <row r="934" spans="1:8" ht="15" customHeight="1" x14ac:dyDescent="0.35">
      <c r="A934" s="139" t="str">
        <f>IF(A327="","",A327)&amp;" (ΔΕΤ)"</f>
        <v>Προγραμματισμός ΙΙ (ΔΕΤ)</v>
      </c>
      <c r="B934" s="64">
        <f>IF(B327="","",B327)</f>
        <v>8119</v>
      </c>
      <c r="C934" s="2" t="str">
        <f>IF(C327="","",C327)</f>
        <v>3-5</v>
      </c>
      <c r="D934" s="2" t="str">
        <f>IF(D327="","",D327)</f>
        <v/>
      </c>
      <c r="E934" s="2" t="str">
        <f>IF(E327="","",E327)</f>
        <v>3-5</v>
      </c>
      <c r="F934" s="2" t="str">
        <f>IF(F327="","",F327)</f>
        <v/>
      </c>
      <c r="G934" s="2" t="str">
        <f>IF(G327="","",G327)</f>
        <v/>
      </c>
      <c r="H934" s="37" t="str">
        <f>IF(H327="","",H327)</f>
        <v>Δ. Σπινέλλης</v>
      </c>
    </row>
    <row r="935" spans="1:8" x14ac:dyDescent="0.35">
      <c r="A935" s="141" t="str">
        <f>IF(A328="","",A328)</f>
        <v/>
      </c>
      <c r="B935" s="65" t="str">
        <f>IF(B328="","",B328)</f>
        <v/>
      </c>
      <c r="C935" s="4" t="str">
        <f>IF(C328="","",C328)</f>
        <v>Δ23</v>
      </c>
      <c r="D935" s="4" t="str">
        <f>IF(D328="","",D328)</f>
        <v/>
      </c>
      <c r="E935" s="4" t="str">
        <f>IF(E328="","",E328)</f>
        <v>Δ23</v>
      </c>
      <c r="F935" s="4" t="str">
        <f>IF(F328="","",F328)</f>
        <v/>
      </c>
      <c r="G935" s="4" t="str">
        <f>IF(G328="","",G328)</f>
        <v/>
      </c>
      <c r="H935" s="18" t="str">
        <f>IF(H328="","",H328)</f>
        <v/>
      </c>
    </row>
    <row r="936" spans="1:8" x14ac:dyDescent="0.35">
      <c r="A936" s="146" t="s">
        <v>28</v>
      </c>
      <c r="B936" s="147"/>
      <c r="C936" s="148"/>
      <c r="D936" s="148"/>
      <c r="E936" s="148"/>
      <c r="F936" s="148"/>
      <c r="G936" s="148"/>
      <c r="H936" s="149"/>
    </row>
    <row r="937" spans="1:8" ht="15" customHeight="1" x14ac:dyDescent="0.35">
      <c r="A937" s="139" t="s">
        <v>213</v>
      </c>
      <c r="B937" s="52">
        <v>7135</v>
      </c>
      <c r="C937" s="2" t="s">
        <v>14</v>
      </c>
      <c r="D937" s="2"/>
      <c r="E937" s="2"/>
      <c r="F937" s="2"/>
      <c r="G937" s="2"/>
      <c r="H937" s="37" t="s">
        <v>259</v>
      </c>
    </row>
    <row r="938" spans="1:8" x14ac:dyDescent="0.35">
      <c r="A938" s="161"/>
      <c r="B938" s="61"/>
      <c r="C938" s="9" t="s">
        <v>22</v>
      </c>
      <c r="D938" s="9"/>
      <c r="E938" s="9"/>
      <c r="F938" s="9"/>
      <c r="G938" s="9"/>
      <c r="H938" s="73"/>
    </row>
    <row r="939" spans="1:8" ht="15" customHeight="1" thickTop="1" x14ac:dyDescent="0.35"/>
    <row r="940" spans="1:8" x14ac:dyDescent="0.35">
      <c r="A940" s="104" t="s">
        <v>73</v>
      </c>
      <c r="B940" s="105"/>
      <c r="C940" s="106"/>
      <c r="D940" s="106"/>
      <c r="E940" s="106"/>
      <c r="F940" s="106"/>
      <c r="G940" s="106"/>
      <c r="H940" s="107"/>
    </row>
    <row r="941" spans="1:8" ht="15" customHeight="1" thickBot="1" x14ac:dyDescent="0.4">
      <c r="A941" s="109" t="s">
        <v>77</v>
      </c>
      <c r="B941" s="111"/>
      <c r="H941" s="87" t="s">
        <v>32</v>
      </c>
    </row>
    <row r="942" spans="1:8" ht="15" thickBot="1" x14ac:dyDescent="0.4">
      <c r="A942" s="88" t="s">
        <v>0</v>
      </c>
      <c r="B942" s="89"/>
      <c r="C942" s="90" t="s">
        <v>1</v>
      </c>
      <c r="D942" s="90" t="s">
        <v>2</v>
      </c>
      <c r="E942" s="90" t="s">
        <v>3</v>
      </c>
      <c r="F942" s="90" t="s">
        <v>4</v>
      </c>
      <c r="G942" s="90" t="s">
        <v>5</v>
      </c>
      <c r="H942" s="91" t="s">
        <v>6</v>
      </c>
    </row>
    <row r="943" spans="1:8" ht="15" customHeight="1" x14ac:dyDescent="0.35">
      <c r="A943" s="156" t="s">
        <v>128</v>
      </c>
      <c r="B943" s="157"/>
      <c r="C943" s="157"/>
      <c r="D943" s="157"/>
      <c r="E943" s="157"/>
      <c r="F943" s="157"/>
      <c r="G943" s="158"/>
      <c r="H943" s="159"/>
    </row>
    <row r="944" spans="1:8" x14ac:dyDescent="0.35">
      <c r="A944" s="146" t="s">
        <v>75</v>
      </c>
      <c r="B944" s="147"/>
      <c r="C944" s="148"/>
      <c r="D944" s="148"/>
      <c r="E944" s="148"/>
      <c r="F944" s="148"/>
      <c r="G944" s="148"/>
      <c r="H944" s="149"/>
    </row>
    <row r="945" spans="1:8" ht="15" customHeight="1" x14ac:dyDescent="0.35">
      <c r="A945" s="139" t="s">
        <v>211</v>
      </c>
      <c r="B945" s="52">
        <f>B924</f>
        <v>7125</v>
      </c>
      <c r="C945" s="2"/>
      <c r="D945" s="2" t="str">
        <f t="shared" ref="D945:H946" si="32">IF(D924="","",D924)</f>
        <v>11-1</v>
      </c>
      <c r="E945" s="2" t="str">
        <f t="shared" si="32"/>
        <v>1-3</v>
      </c>
      <c r="F945" s="2" t="str">
        <f t="shared" si="32"/>
        <v/>
      </c>
      <c r="G945" s="2" t="str">
        <f t="shared" si="32"/>
        <v/>
      </c>
      <c r="H945" s="37" t="str">
        <f t="shared" si="32"/>
        <v>Κ. Δράκος</v>
      </c>
    </row>
    <row r="946" spans="1:8" x14ac:dyDescent="0.35">
      <c r="A946" s="140"/>
      <c r="B946" s="53"/>
      <c r="C946" s="3"/>
      <c r="D946" s="3" t="str">
        <f t="shared" si="32"/>
        <v>Δ12</v>
      </c>
      <c r="E946" s="3" t="str">
        <f t="shared" si="32"/>
        <v>Α24</v>
      </c>
      <c r="F946" s="3" t="str">
        <f t="shared" si="32"/>
        <v/>
      </c>
      <c r="G946" s="3" t="str">
        <f t="shared" si="32"/>
        <v/>
      </c>
      <c r="H946" s="19" t="str">
        <f t="shared" si="32"/>
        <v/>
      </c>
    </row>
    <row r="947" spans="1:8" ht="15.75" customHeight="1" x14ac:dyDescent="0.35">
      <c r="A947" s="139" t="s">
        <v>213</v>
      </c>
      <c r="B947" s="64">
        <f t="shared" ref="B947:H948" si="33">IF(B928="","",B928)</f>
        <v>7135</v>
      </c>
      <c r="C947" s="2" t="str">
        <f t="shared" si="33"/>
        <v/>
      </c>
      <c r="D947" s="2" t="str">
        <f t="shared" si="33"/>
        <v/>
      </c>
      <c r="E947" s="2" t="str">
        <f t="shared" si="33"/>
        <v/>
      </c>
      <c r="F947" s="2" t="str">
        <f t="shared" si="33"/>
        <v>3-5</v>
      </c>
      <c r="G947" s="2" t="str">
        <f t="shared" si="33"/>
        <v>3-5</v>
      </c>
      <c r="H947" s="37" t="str">
        <f t="shared" si="33"/>
        <v>Γ. Λελεδάκης</v>
      </c>
    </row>
    <row r="948" spans="1:8" ht="15.75" customHeight="1" x14ac:dyDescent="0.35">
      <c r="A948" s="140"/>
      <c r="B948" s="69" t="str">
        <f t="shared" si="33"/>
        <v/>
      </c>
      <c r="C948" s="3" t="str">
        <f t="shared" si="33"/>
        <v/>
      </c>
      <c r="D948" s="3" t="str">
        <f t="shared" si="33"/>
        <v/>
      </c>
      <c r="E948" s="3" t="str">
        <f t="shared" si="33"/>
        <v/>
      </c>
      <c r="F948" s="3" t="str">
        <f t="shared" si="33"/>
        <v>Δ23</v>
      </c>
      <c r="G948" s="3" t="str">
        <f t="shared" si="33"/>
        <v>Α24</v>
      </c>
      <c r="H948" s="19" t="str">
        <f t="shared" si="33"/>
        <v/>
      </c>
    </row>
    <row r="949" spans="1:8" x14ac:dyDescent="0.35">
      <c r="A949" s="139" t="s">
        <v>155</v>
      </c>
      <c r="B949" s="52">
        <f>B921</f>
        <v>7225</v>
      </c>
      <c r="C949" s="6" t="str">
        <f>IF('Ξένες Γλώσσες'!$B$14="","",'Ξένες Γλώσσες'!$B$14)</f>
        <v/>
      </c>
      <c r="D949" s="6" t="str">
        <f>IF('Ξένες Γλώσσες'!$C$14="","",'Ξένες Γλώσσες'!$C$14)</f>
        <v>1-3</v>
      </c>
      <c r="E949" s="6" t="str">
        <f>IF('Ξένες Γλώσσες'!$D$14="","",'Ξένες Γλώσσες'!$D$14)</f>
        <v/>
      </c>
      <c r="F949" s="6" t="str">
        <f>IF('Ξένες Γλώσσες'!$E$14="","",'Ξένες Γλώσσες'!$E$14)</f>
        <v/>
      </c>
      <c r="G949" s="6" t="str">
        <f>IF('Ξένες Γλώσσες'!$F$14="","",'Ξένες Γλώσσες'!$F$14)</f>
        <v>11-1</v>
      </c>
      <c r="H949" s="37" t="str">
        <f>IF('Ξένες Γλώσσες'!$G$14="","",'Ξένες Γλώσσες'!$G$14)</f>
        <v>Α. Ροθώνη</v>
      </c>
    </row>
    <row r="950" spans="1:8" ht="15" customHeight="1" x14ac:dyDescent="0.35">
      <c r="A950" s="140"/>
      <c r="B950" s="54"/>
      <c r="C950" s="7" t="str">
        <f>IF('Ξένες Γλώσσες'!$B$15="","",'Ξένες Γλώσσες'!$B$15)</f>
        <v/>
      </c>
      <c r="D950" s="7" t="str">
        <f>IF('Ξένες Γλώσσες'!$C$15="","",'Ξένες Γλώσσες'!$C$15)</f>
        <v>Α22</v>
      </c>
      <c r="E950" s="7" t="str">
        <f>IF('Ξένες Γλώσσες'!$D$15="","",'Ξένες Γλώσσες'!$D$15)</f>
        <v/>
      </c>
      <c r="F950" s="7" t="str">
        <f>IF('Ξένες Γλώσσες'!$E$15="","",'Ξένες Γλώσσες'!$E$15)</f>
        <v/>
      </c>
      <c r="G950" s="7" t="str">
        <f>IF('Ξένες Γλώσσες'!$F$15="","",'Ξένες Γλώσσες'!$F$15)</f>
        <v>Α32</v>
      </c>
      <c r="H950" s="19" t="str">
        <f>IF('Ξένες Γλώσσες'!$G$15="","",'Ξένες Γλώσσες'!$G$15)</f>
        <v/>
      </c>
    </row>
    <row r="951" spans="1:8" ht="35.25" customHeight="1" x14ac:dyDescent="0.35">
      <c r="A951" s="146" t="s">
        <v>453</v>
      </c>
      <c r="B951" s="147"/>
      <c r="C951" s="178"/>
      <c r="D951" s="178"/>
      <c r="E951" s="178"/>
      <c r="F951" s="178"/>
      <c r="G951" s="178"/>
      <c r="H951" s="179"/>
    </row>
    <row r="952" spans="1:8" ht="15" customHeight="1" x14ac:dyDescent="0.35">
      <c r="A952" s="139" t="s">
        <v>638</v>
      </c>
      <c r="B952" s="52">
        <v>7205</v>
      </c>
      <c r="C952" s="2" t="s">
        <v>12</v>
      </c>
      <c r="D952" s="2"/>
      <c r="E952" s="2" t="s">
        <v>15</v>
      </c>
      <c r="F952" s="2"/>
      <c r="G952" s="2"/>
      <c r="H952" s="37" t="s">
        <v>431</v>
      </c>
    </row>
    <row r="953" spans="1:8" x14ac:dyDescent="0.35">
      <c r="A953" s="141"/>
      <c r="B953" s="54"/>
      <c r="C953" s="4" t="s">
        <v>42</v>
      </c>
      <c r="D953" s="4"/>
      <c r="E953" s="4" t="s">
        <v>25</v>
      </c>
      <c r="F953" s="4"/>
      <c r="G953" s="4"/>
      <c r="H953" s="18"/>
    </row>
    <row r="954" spans="1:8" ht="16.5" customHeight="1" x14ac:dyDescent="0.35">
      <c r="A954" s="139" t="s">
        <v>329</v>
      </c>
      <c r="B954" s="64">
        <f t="shared" ref="B954:H955" si="34">IF(B919="","",B919)</f>
        <v>7116</v>
      </c>
      <c r="C954" s="2" t="str">
        <f t="shared" si="34"/>
        <v>11-1</v>
      </c>
      <c r="D954" s="2" t="str">
        <f t="shared" si="34"/>
        <v/>
      </c>
      <c r="E954" s="2" t="str">
        <f t="shared" si="34"/>
        <v>9-11</v>
      </c>
      <c r="F954" s="2" t="str">
        <f t="shared" si="34"/>
        <v/>
      </c>
      <c r="G954" s="2" t="str">
        <f t="shared" si="34"/>
        <v/>
      </c>
      <c r="H954" s="37" t="str">
        <f t="shared" si="34"/>
        <v>Ο. Βλησμάς</v>
      </c>
    </row>
    <row r="955" spans="1:8" ht="15.75" customHeight="1" x14ac:dyDescent="0.35">
      <c r="A955" s="141"/>
      <c r="B955" s="65" t="str">
        <f t="shared" si="34"/>
        <v/>
      </c>
      <c r="C955" s="4" t="str">
        <f t="shared" si="34"/>
        <v>Αμφ.Γ</v>
      </c>
      <c r="D955" s="4" t="str">
        <f t="shared" si="34"/>
        <v/>
      </c>
      <c r="E955" s="4" t="str">
        <f t="shared" si="34"/>
        <v>Δο</v>
      </c>
      <c r="F955" s="4" t="str">
        <f t="shared" si="34"/>
        <v/>
      </c>
      <c r="G955" s="4" t="str">
        <f t="shared" si="34"/>
        <v/>
      </c>
      <c r="H955" s="18" t="str">
        <f t="shared" si="34"/>
        <v/>
      </c>
    </row>
    <row r="956" spans="1:8" ht="15" customHeight="1" x14ac:dyDescent="0.35">
      <c r="A956" s="139" t="s">
        <v>212</v>
      </c>
      <c r="B956" s="52">
        <v>7195</v>
      </c>
      <c r="C956" s="2"/>
      <c r="D956" s="2" t="s">
        <v>17</v>
      </c>
      <c r="E956" s="2"/>
      <c r="F956" s="2"/>
      <c r="G956" s="2" t="s">
        <v>17</v>
      </c>
      <c r="H956" s="37" t="s">
        <v>102</v>
      </c>
    </row>
    <row r="957" spans="1:8" x14ac:dyDescent="0.35">
      <c r="A957" s="140"/>
      <c r="B957" s="54"/>
      <c r="C957" s="4"/>
      <c r="D957" s="4" t="s">
        <v>394</v>
      </c>
      <c r="E957" s="4"/>
      <c r="F957" s="4"/>
      <c r="G957" s="4" t="s">
        <v>394</v>
      </c>
      <c r="H957" s="18"/>
    </row>
    <row r="958" spans="1:8" ht="15" customHeight="1" x14ac:dyDescent="0.35">
      <c r="A958" s="139" t="str">
        <f>IF(A327="","",A327)&amp;" (ΔΕΤ)"</f>
        <v>Προγραμματισμός ΙΙ (ΔΕΤ)</v>
      </c>
      <c r="B958" s="64">
        <f>IF(B327="","",B327)</f>
        <v>8119</v>
      </c>
      <c r="C958" s="2" t="str">
        <f>IF(C327="","",C327)</f>
        <v>3-5</v>
      </c>
      <c r="D958" s="2" t="str">
        <f>IF(D327="","",D327)</f>
        <v/>
      </c>
      <c r="E958" s="2" t="str">
        <f>IF(E327="","",E327)</f>
        <v>3-5</v>
      </c>
      <c r="F958" s="2" t="str">
        <f>IF(F327="","",F327)</f>
        <v/>
      </c>
      <c r="G958" s="2" t="str">
        <f>IF(G327="","",G327)</f>
        <v/>
      </c>
      <c r="H958" s="37" t="str">
        <f>IF(H327="","",H327)</f>
        <v>Δ. Σπινέλλης</v>
      </c>
    </row>
    <row r="959" spans="1:8" x14ac:dyDescent="0.35">
      <c r="A959" s="141" t="str">
        <f>IF(A328="","",A328)</f>
        <v/>
      </c>
      <c r="B959" s="58" t="str">
        <f>IF(B328="","",B328)</f>
        <v/>
      </c>
      <c r="C959" s="3" t="str">
        <f>IF(C328="","",C328)</f>
        <v>Δ23</v>
      </c>
      <c r="D959" s="3" t="str">
        <f>IF(D328="","",D328)</f>
        <v/>
      </c>
      <c r="E959" s="3" t="str">
        <f>IF(E328="","",E328)</f>
        <v>Δ23</v>
      </c>
      <c r="F959" s="3" t="str">
        <f>IF(F328="","",F328)</f>
        <v/>
      </c>
      <c r="G959" s="3" t="str">
        <f>IF(G328="","",G328)</f>
        <v/>
      </c>
      <c r="H959" s="19" t="str">
        <f>IF(H328="","",H328)</f>
        <v/>
      </c>
    </row>
    <row r="960" spans="1:8" x14ac:dyDescent="0.35">
      <c r="A960" s="139" t="str">
        <f>IF(A360="","",A360)&amp;" (ΔΕΤ)"</f>
        <v>Διοίκηση Έργων και Προγραμμάτων (Α-Λ) (ΔΕΤ)</v>
      </c>
      <c r="B960" s="64">
        <f>IF(B360="","",B360)</f>
        <v>8121</v>
      </c>
      <c r="C960" s="2" t="str">
        <f>IF(C360="","",C360)</f>
        <v>1-3</v>
      </c>
      <c r="D960" s="2" t="str">
        <f>IF(D360="","",D360)</f>
        <v/>
      </c>
      <c r="E960" s="2" t="str">
        <f>IF(E360="","",E360)</f>
        <v/>
      </c>
      <c r="F960" s="2" t="str">
        <f>IF(F360="","",F360)</f>
        <v>11-1</v>
      </c>
      <c r="G960" s="2" t="str">
        <f>IF(G360="","",G360)</f>
        <v/>
      </c>
      <c r="H960" s="37" t="str">
        <f>IF(H360="","",H360)</f>
        <v>Κ. Ανδρουτσόπουλος</v>
      </c>
    </row>
    <row r="961" spans="1:8" ht="15" customHeight="1" x14ac:dyDescent="0.35">
      <c r="A961" s="141" t="str">
        <f>IF(A361="","",A361)</f>
        <v/>
      </c>
      <c r="B961" s="65" t="str">
        <f>IF(B361="","",B361)</f>
        <v/>
      </c>
      <c r="C961" s="4" t="str">
        <f>IF(C361="","",C361)</f>
        <v>Δ12</v>
      </c>
      <c r="D961" s="4" t="str">
        <f>IF(D361="","",D361)</f>
        <v/>
      </c>
      <c r="E961" s="4" t="str">
        <f>IF(E361="","",E361)</f>
        <v/>
      </c>
      <c r="F961" s="4" t="str">
        <f>IF(F361="","",F361)</f>
        <v>Α24</v>
      </c>
      <c r="G961" s="4" t="str">
        <f>IF(G361="","",G361)</f>
        <v/>
      </c>
      <c r="H961" s="18" t="str">
        <f>IF(H361="","",H361)</f>
        <v/>
      </c>
    </row>
    <row r="962" spans="1:8" x14ac:dyDescent="0.35">
      <c r="A962" s="141" t="str">
        <f>IF(A362="","",A362)&amp;" (ΔΕΤ)"</f>
        <v>Διοίκηση Έργων και Προγραμμάτων (Μ-Ω) (ΔΕΤ)</v>
      </c>
      <c r="B962" s="65">
        <f>IF(B362="","",B362)</f>
        <v>8121</v>
      </c>
      <c r="C962" s="4" t="str">
        <f>IF(C362="","",C362)</f>
        <v>1-3</v>
      </c>
      <c r="D962" s="4" t="str">
        <f>IF(D362="","",D362)</f>
        <v/>
      </c>
      <c r="E962" s="4" t="str">
        <f>IF(E362="","",E362)</f>
        <v/>
      </c>
      <c r="F962" s="4" t="str">
        <f>IF(F362="","",F362)</f>
        <v>11-1</v>
      </c>
      <c r="G962" s="4" t="str">
        <f>IF(G362="","",G362)</f>
        <v/>
      </c>
      <c r="H962" s="18" t="str">
        <f>IF(H362="","",H362)</f>
        <v>Δ. Ζήσης</v>
      </c>
    </row>
    <row r="963" spans="1:8" ht="15" customHeight="1" x14ac:dyDescent="0.35">
      <c r="A963" s="141" t="str">
        <f>IF(A363="","",A363)</f>
        <v/>
      </c>
      <c r="B963" s="65" t="str">
        <f>IF(B363="","",B363)</f>
        <v/>
      </c>
      <c r="C963" s="4" t="str">
        <f>IF(C363="","",C363)</f>
        <v>Δ24</v>
      </c>
      <c r="D963" s="4" t="str">
        <f>IF(D363="","",D363)</f>
        <v/>
      </c>
      <c r="E963" s="4" t="str">
        <f>IF(E363="","",E363)</f>
        <v/>
      </c>
      <c r="F963" s="4" t="str">
        <f>IF(F363="","",F363)</f>
        <v>Αμφ.Γ</v>
      </c>
      <c r="G963" s="4" t="str">
        <f>IF(G363="","",G363)</f>
        <v/>
      </c>
      <c r="H963" s="18" t="str">
        <f>IF(H363="","",H363)</f>
        <v/>
      </c>
    </row>
    <row r="964" spans="1:8" x14ac:dyDescent="0.35">
      <c r="A964" s="146" t="s">
        <v>28</v>
      </c>
      <c r="B964" s="147"/>
      <c r="C964" s="148"/>
      <c r="D964" s="148"/>
      <c r="E964" s="148"/>
      <c r="F964" s="148"/>
      <c r="G964" s="148"/>
      <c r="H964" s="149"/>
    </row>
    <row r="965" spans="1:8" ht="15" customHeight="1" x14ac:dyDescent="0.35">
      <c r="A965" s="139" t="s">
        <v>213</v>
      </c>
      <c r="B965" s="52">
        <f t="shared" ref="B965:H966" si="35">IF(B937="","",B937)</f>
        <v>7135</v>
      </c>
      <c r="C965" s="6" t="str">
        <f t="shared" si="35"/>
        <v>5-7</v>
      </c>
      <c r="D965" s="6" t="str">
        <f t="shared" si="35"/>
        <v/>
      </c>
      <c r="E965" s="6" t="str">
        <f t="shared" si="35"/>
        <v/>
      </c>
      <c r="F965" s="6" t="str">
        <f t="shared" si="35"/>
        <v/>
      </c>
      <c r="G965" s="6" t="str">
        <f t="shared" si="35"/>
        <v/>
      </c>
      <c r="H965" s="37" t="str">
        <f t="shared" si="35"/>
        <v>Α. Ζυμπίδης</v>
      </c>
    </row>
    <row r="966" spans="1:8" x14ac:dyDescent="0.35">
      <c r="A966" s="161"/>
      <c r="B966" s="61" t="str">
        <f t="shared" si="35"/>
        <v/>
      </c>
      <c r="C966" s="13" t="str">
        <f t="shared" si="35"/>
        <v>Δ23</v>
      </c>
      <c r="D966" s="13" t="str">
        <f t="shared" si="35"/>
        <v/>
      </c>
      <c r="E966" s="13" t="str">
        <f t="shared" si="35"/>
        <v/>
      </c>
      <c r="F966" s="13" t="str">
        <f t="shared" si="35"/>
        <v/>
      </c>
      <c r="G966" s="13" t="str">
        <f t="shared" si="35"/>
        <v/>
      </c>
      <c r="H966" s="48" t="str">
        <f t="shared" si="35"/>
        <v/>
      </c>
    </row>
    <row r="968" spans="1:8" ht="27.75" customHeight="1" x14ac:dyDescent="0.35">
      <c r="A968"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968" s="163"/>
      <c r="C968" s="163"/>
      <c r="D968" s="163"/>
      <c r="E968" s="163"/>
      <c r="F968" s="163"/>
      <c r="G968" s="163"/>
      <c r="H968" s="163"/>
    </row>
    <row r="969" spans="1:8" x14ac:dyDescent="0.35">
      <c r="A969" s="104" t="s">
        <v>73</v>
      </c>
      <c r="B969" s="105"/>
      <c r="C969" s="106"/>
      <c r="D969" s="106"/>
      <c r="E969" s="106"/>
      <c r="F969" s="106"/>
      <c r="G969" s="106"/>
      <c r="H969" s="107"/>
    </row>
    <row r="970" spans="1:8" x14ac:dyDescent="0.35">
      <c r="A970" s="109" t="s">
        <v>76</v>
      </c>
      <c r="B970" s="111"/>
      <c r="H970" s="87" t="s">
        <v>33</v>
      </c>
    </row>
    <row r="971" spans="1:8" x14ac:dyDescent="0.35">
      <c r="A971" s="88" t="s">
        <v>0</v>
      </c>
      <c r="B971" s="89"/>
      <c r="C971" s="90" t="s">
        <v>1</v>
      </c>
      <c r="D971" s="90" t="s">
        <v>2</v>
      </c>
      <c r="E971" s="90" t="s">
        <v>3</v>
      </c>
      <c r="F971" s="90" t="s">
        <v>4</v>
      </c>
      <c r="G971" s="90" t="s">
        <v>5</v>
      </c>
      <c r="H971" s="91" t="s">
        <v>6</v>
      </c>
    </row>
    <row r="972" spans="1:8" ht="15" customHeight="1" x14ac:dyDescent="0.35">
      <c r="A972" s="156" t="s">
        <v>133</v>
      </c>
      <c r="B972" s="157"/>
      <c r="C972" s="157"/>
      <c r="D972" s="157"/>
      <c r="E972" s="157"/>
      <c r="F972" s="157"/>
      <c r="G972" s="158"/>
      <c r="H972" s="159"/>
    </row>
    <row r="973" spans="1:8" x14ac:dyDescent="0.35">
      <c r="A973" s="146" t="s">
        <v>75</v>
      </c>
      <c r="B973" s="147"/>
      <c r="C973" s="148"/>
      <c r="D973" s="148"/>
      <c r="E973" s="148"/>
      <c r="F973" s="148"/>
      <c r="G973" s="148"/>
      <c r="H973" s="149"/>
    </row>
    <row r="974" spans="1:8" ht="15" customHeight="1" x14ac:dyDescent="0.35">
      <c r="A974" s="139" t="s">
        <v>439</v>
      </c>
      <c r="B974" s="64">
        <v>7108</v>
      </c>
      <c r="C974" s="2" t="s">
        <v>17</v>
      </c>
      <c r="D974" s="2"/>
      <c r="E974" s="2"/>
      <c r="F974" s="2"/>
      <c r="G974" s="2" t="s">
        <v>17</v>
      </c>
      <c r="H974" s="37" t="s">
        <v>440</v>
      </c>
    </row>
    <row r="975" spans="1:8" x14ac:dyDescent="0.35">
      <c r="A975" s="140"/>
      <c r="B975" s="58"/>
      <c r="C975" s="3" t="s">
        <v>59</v>
      </c>
      <c r="D975" s="3"/>
      <c r="E975" s="3"/>
      <c r="F975" s="3"/>
      <c r="G975" s="3" t="s">
        <v>22</v>
      </c>
      <c r="H975" s="19"/>
    </row>
    <row r="976" spans="1:8" ht="15" customHeight="1" x14ac:dyDescent="0.35">
      <c r="A976" s="139" t="s">
        <v>517</v>
      </c>
      <c r="B976" s="64">
        <v>7247</v>
      </c>
      <c r="C976" s="2"/>
      <c r="D976" s="2" t="s">
        <v>17</v>
      </c>
      <c r="E976" s="2" t="s">
        <v>17</v>
      </c>
      <c r="F976" s="2"/>
      <c r="G976" s="2"/>
      <c r="H976" s="37" t="s">
        <v>272</v>
      </c>
    </row>
    <row r="977" spans="1:8" x14ac:dyDescent="0.35">
      <c r="A977" s="140"/>
      <c r="B977" s="58"/>
      <c r="C977" s="3"/>
      <c r="D977" s="3" t="s">
        <v>42</v>
      </c>
      <c r="E977" s="3" t="s">
        <v>59</v>
      </c>
      <c r="F977" s="3"/>
      <c r="G977" s="3"/>
      <c r="H977" s="19"/>
    </row>
    <row r="978" spans="1:8" ht="15" customHeight="1" x14ac:dyDescent="0.35">
      <c r="A978" s="139" t="s">
        <v>484</v>
      </c>
      <c r="B978" s="64">
        <v>7118</v>
      </c>
      <c r="C978" s="2" t="s">
        <v>15</v>
      </c>
      <c r="D978" s="2" t="s">
        <v>13</v>
      </c>
      <c r="E978" s="2"/>
      <c r="F978" s="2"/>
      <c r="G978" s="2"/>
      <c r="H978" s="37" t="s">
        <v>372</v>
      </c>
    </row>
    <row r="979" spans="1:8" x14ac:dyDescent="0.35">
      <c r="A979" s="140"/>
      <c r="B979" s="58"/>
      <c r="C979" s="3" t="s">
        <v>360</v>
      </c>
      <c r="D979" s="3" t="s">
        <v>42</v>
      </c>
      <c r="E979" s="3"/>
      <c r="F979" s="3"/>
      <c r="G979" s="3"/>
      <c r="H979" s="19"/>
    </row>
    <row r="980" spans="1:8" ht="15" customHeight="1" x14ac:dyDescent="0.35">
      <c r="A980" s="139" t="s">
        <v>436</v>
      </c>
      <c r="B980" s="64">
        <v>7107</v>
      </c>
      <c r="C980" s="2"/>
      <c r="D980" s="2"/>
      <c r="E980" s="2" t="s">
        <v>13</v>
      </c>
      <c r="F980" s="2" t="s">
        <v>17</v>
      </c>
      <c r="G980" s="2"/>
      <c r="H980" s="37" t="s">
        <v>366</v>
      </c>
    </row>
    <row r="981" spans="1:8" ht="15" customHeight="1" x14ac:dyDescent="0.35">
      <c r="A981" s="140"/>
      <c r="B981" s="58"/>
      <c r="C981" s="3"/>
      <c r="D981" s="3"/>
      <c r="E981" s="3" t="s">
        <v>30</v>
      </c>
      <c r="F981" s="3" t="s">
        <v>10</v>
      </c>
      <c r="G981" s="3"/>
      <c r="H981" s="19"/>
    </row>
    <row r="982" spans="1:8" ht="33.75" customHeight="1" x14ac:dyDescent="0.35">
      <c r="A982" s="146" t="s">
        <v>454</v>
      </c>
      <c r="B982" s="147"/>
      <c r="C982" s="148"/>
      <c r="D982" s="148"/>
      <c r="E982" s="148"/>
      <c r="F982" s="148"/>
      <c r="G982" s="148"/>
      <c r="H982" s="149"/>
    </row>
    <row r="983" spans="1:8" ht="15" customHeight="1" x14ac:dyDescent="0.35">
      <c r="A983" s="139" t="s">
        <v>308</v>
      </c>
      <c r="B983" s="52">
        <v>7167</v>
      </c>
      <c r="C983" s="2"/>
      <c r="D983" s="2" t="s">
        <v>12</v>
      </c>
      <c r="E983" s="2"/>
      <c r="F983" s="2" t="s">
        <v>15</v>
      </c>
      <c r="G983" s="2"/>
      <c r="H983" s="37" t="s">
        <v>412</v>
      </c>
    </row>
    <row r="984" spans="1:8" ht="15" customHeight="1" x14ac:dyDescent="0.35">
      <c r="A984" s="140"/>
      <c r="B984" s="53"/>
      <c r="C984" s="3"/>
      <c r="D984" s="3" t="s">
        <v>358</v>
      </c>
      <c r="E984" s="3"/>
      <c r="F984" s="3" t="s">
        <v>462</v>
      </c>
      <c r="G984" s="3"/>
      <c r="H984" s="19"/>
    </row>
    <row r="985" spans="1:8" ht="15.75" customHeight="1" x14ac:dyDescent="0.35">
      <c r="A985" s="139" t="s">
        <v>261</v>
      </c>
      <c r="B985" s="52">
        <v>7157</v>
      </c>
      <c r="C985" s="2"/>
      <c r="D985" s="2"/>
      <c r="E985" s="2"/>
      <c r="F985" s="2" t="s">
        <v>12</v>
      </c>
      <c r="G985" s="2" t="s">
        <v>12</v>
      </c>
      <c r="H985" s="37" t="s">
        <v>200</v>
      </c>
    </row>
    <row r="986" spans="1:8" ht="15" customHeight="1" x14ac:dyDescent="0.35">
      <c r="A986" s="140"/>
      <c r="B986" s="53"/>
      <c r="C986" s="3"/>
      <c r="D986" s="3"/>
      <c r="E986" s="3"/>
      <c r="F986" s="3" t="s">
        <v>8</v>
      </c>
      <c r="G986" s="3" t="s">
        <v>8</v>
      </c>
      <c r="H986" s="19"/>
    </row>
    <row r="987" spans="1:8" ht="15" customHeight="1" x14ac:dyDescent="0.35">
      <c r="A987" s="139" t="s">
        <v>214</v>
      </c>
      <c r="B987" s="52">
        <v>7127</v>
      </c>
      <c r="C987" s="2"/>
      <c r="D987" s="2" t="s">
        <v>14</v>
      </c>
      <c r="E987" s="2"/>
      <c r="F987" s="2"/>
      <c r="G987" s="2" t="s">
        <v>13</v>
      </c>
      <c r="H987" s="37" t="s">
        <v>577</v>
      </c>
    </row>
    <row r="988" spans="1:8" ht="15" customHeight="1" x14ac:dyDescent="0.35">
      <c r="A988" s="140"/>
      <c r="B988" s="53"/>
      <c r="C988" s="3"/>
      <c r="D988" s="3" t="s">
        <v>360</v>
      </c>
      <c r="E988" s="3"/>
      <c r="F988" s="3"/>
      <c r="G988" s="3" t="s">
        <v>8</v>
      </c>
      <c r="H988" s="19"/>
    </row>
    <row r="989" spans="1:8" ht="15" customHeight="1" x14ac:dyDescent="0.35">
      <c r="A989" s="139" t="s">
        <v>215</v>
      </c>
      <c r="B989" s="52">
        <v>7137</v>
      </c>
      <c r="C989" s="2" t="s">
        <v>13</v>
      </c>
      <c r="D989" s="2"/>
      <c r="E989" s="2" t="s">
        <v>14</v>
      </c>
      <c r="F989" s="2"/>
      <c r="G989" s="2"/>
      <c r="H989" s="37" t="s">
        <v>639</v>
      </c>
    </row>
    <row r="990" spans="1:8" x14ac:dyDescent="0.35">
      <c r="A990" s="140"/>
      <c r="B990" s="53"/>
      <c r="C990" s="3" t="s">
        <v>8</v>
      </c>
      <c r="D990" s="3"/>
      <c r="E990" s="3" t="s">
        <v>22</v>
      </c>
      <c r="F990" s="3"/>
      <c r="G990" s="3"/>
      <c r="H990" s="19"/>
    </row>
    <row r="991" spans="1:8" x14ac:dyDescent="0.35">
      <c r="A991" s="139" t="s">
        <v>353</v>
      </c>
      <c r="B991" s="52">
        <v>7259</v>
      </c>
      <c r="C991" s="6"/>
      <c r="D991" s="6"/>
      <c r="E991" s="6"/>
      <c r="F991" s="6"/>
      <c r="G991" s="6"/>
      <c r="H991" s="37" t="s">
        <v>404</v>
      </c>
    </row>
    <row r="992" spans="1:8" ht="15" customHeight="1" x14ac:dyDescent="0.35">
      <c r="A992" s="140"/>
      <c r="B992" s="53"/>
      <c r="C992" s="12"/>
      <c r="D992" s="12"/>
      <c r="E992" s="12"/>
      <c r="F992" s="12"/>
      <c r="G992" s="12"/>
      <c r="H992" s="19"/>
    </row>
    <row r="993" spans="1:8" x14ac:dyDescent="0.35">
      <c r="A993" s="146" t="s">
        <v>28</v>
      </c>
      <c r="B993" s="147"/>
      <c r="C993" s="148"/>
      <c r="D993" s="148"/>
      <c r="E993" s="148"/>
      <c r="F993" s="148"/>
      <c r="G993" s="148"/>
      <c r="H993" s="149"/>
    </row>
    <row r="994" spans="1:8" ht="15" customHeight="1" x14ac:dyDescent="0.35">
      <c r="A994" s="139" t="s">
        <v>439</v>
      </c>
      <c r="B994" s="52">
        <v>7108</v>
      </c>
      <c r="C994" s="2"/>
      <c r="D994" s="2"/>
      <c r="E994" s="2"/>
      <c r="F994" s="2"/>
      <c r="G994" s="2" t="s">
        <v>15</v>
      </c>
      <c r="H994" s="37" t="s">
        <v>514</v>
      </c>
    </row>
    <row r="995" spans="1:8" x14ac:dyDescent="0.35">
      <c r="A995" s="161"/>
      <c r="B995" s="61"/>
      <c r="C995" s="9"/>
      <c r="D995" s="9"/>
      <c r="E995" s="9"/>
      <c r="F995" s="9"/>
      <c r="G995" s="9" t="s">
        <v>362</v>
      </c>
      <c r="H995" s="73"/>
    </row>
    <row r="997" spans="1:8" x14ac:dyDescent="0.35">
      <c r="A997" s="104" t="s">
        <v>73</v>
      </c>
      <c r="B997" s="105"/>
      <c r="C997" s="106"/>
      <c r="D997" s="106"/>
      <c r="E997" s="106"/>
      <c r="F997" s="106"/>
      <c r="G997" s="106"/>
      <c r="H997" s="107"/>
    </row>
    <row r="998" spans="1:8" x14ac:dyDescent="0.35">
      <c r="A998" s="109" t="s">
        <v>77</v>
      </c>
      <c r="B998" s="111"/>
      <c r="H998" s="87" t="s">
        <v>67</v>
      </c>
    </row>
    <row r="999" spans="1:8" x14ac:dyDescent="0.35">
      <c r="A999" s="88" t="s">
        <v>0</v>
      </c>
      <c r="B999" s="89"/>
      <c r="C999" s="90" t="s">
        <v>1</v>
      </c>
      <c r="D999" s="90" t="s">
        <v>2</v>
      </c>
      <c r="E999" s="90" t="s">
        <v>3</v>
      </c>
      <c r="F999" s="90" t="s">
        <v>4</v>
      </c>
      <c r="G999" s="90" t="s">
        <v>5</v>
      </c>
      <c r="H999" s="91" t="s">
        <v>6</v>
      </c>
    </row>
    <row r="1000" spans="1:8" ht="15.75" customHeight="1" x14ac:dyDescent="0.35">
      <c r="A1000" s="156" t="s">
        <v>133</v>
      </c>
      <c r="B1000" s="157"/>
      <c r="C1000" s="157"/>
      <c r="D1000" s="157"/>
      <c r="E1000" s="157"/>
      <c r="F1000" s="157"/>
      <c r="G1000" s="158"/>
      <c r="H1000" s="159"/>
    </row>
    <row r="1001" spans="1:8" ht="15" customHeight="1" x14ac:dyDescent="0.35">
      <c r="A1001" s="146" t="s">
        <v>75</v>
      </c>
      <c r="B1001" s="147"/>
      <c r="C1001" s="148"/>
      <c r="D1001" s="148"/>
      <c r="E1001" s="148"/>
      <c r="F1001" s="148"/>
      <c r="G1001" s="148"/>
      <c r="H1001" s="149"/>
    </row>
    <row r="1002" spans="1:8" ht="15" customHeight="1" x14ac:dyDescent="0.35">
      <c r="A1002" s="139" t="s">
        <v>214</v>
      </c>
      <c r="B1002" s="64">
        <f t="shared" ref="B1002:H1005" si="36">IF(B987="","",B987)</f>
        <v>7127</v>
      </c>
      <c r="C1002" s="2" t="str">
        <f t="shared" si="36"/>
        <v/>
      </c>
      <c r="D1002" s="2" t="str">
        <f t="shared" si="36"/>
        <v>5-7</v>
      </c>
      <c r="E1002" s="2" t="str">
        <f t="shared" si="36"/>
        <v/>
      </c>
      <c r="F1002" s="2" t="str">
        <f t="shared" si="36"/>
        <v/>
      </c>
      <c r="G1002" s="2" t="str">
        <f t="shared" si="36"/>
        <v>3-5</v>
      </c>
      <c r="H1002" s="37" t="str">
        <f t="shared" si="36"/>
        <v>Σ. Μωυσιάδου</v>
      </c>
    </row>
    <row r="1003" spans="1:8" ht="15" customHeight="1" x14ac:dyDescent="0.35">
      <c r="A1003" s="140"/>
      <c r="B1003" s="58" t="str">
        <f t="shared" si="36"/>
        <v/>
      </c>
      <c r="C1003" s="3" t="str">
        <f t="shared" si="36"/>
        <v/>
      </c>
      <c r="D1003" s="3" t="str">
        <f t="shared" si="36"/>
        <v>Δ24</v>
      </c>
      <c r="E1003" s="3" t="str">
        <f t="shared" si="36"/>
        <v/>
      </c>
      <c r="F1003" s="3" t="str">
        <f t="shared" si="36"/>
        <v/>
      </c>
      <c r="G1003" s="3" t="str">
        <f t="shared" si="36"/>
        <v>Α21</v>
      </c>
      <c r="H1003" s="19" t="str">
        <f t="shared" si="36"/>
        <v/>
      </c>
    </row>
    <row r="1004" spans="1:8" ht="14.25" customHeight="1" x14ac:dyDescent="0.35">
      <c r="A1004" s="139" t="s">
        <v>215</v>
      </c>
      <c r="B1004" s="64">
        <f t="shared" si="36"/>
        <v>7137</v>
      </c>
      <c r="C1004" s="2" t="str">
        <f t="shared" si="36"/>
        <v>3-5</v>
      </c>
      <c r="D1004" s="2" t="str">
        <f t="shared" si="36"/>
        <v/>
      </c>
      <c r="E1004" s="2" t="str">
        <f t="shared" si="36"/>
        <v>5-7</v>
      </c>
      <c r="F1004" s="2" t="str">
        <f t="shared" si="36"/>
        <v/>
      </c>
      <c r="G1004" s="2" t="str">
        <f t="shared" si="36"/>
        <v/>
      </c>
      <c r="H1004" s="37" t="str">
        <f t="shared" si="36"/>
        <v>Δ. Γεωργούτσος</v>
      </c>
    </row>
    <row r="1005" spans="1:8" x14ac:dyDescent="0.35">
      <c r="A1005" s="140"/>
      <c r="B1005" s="58" t="str">
        <f t="shared" si="36"/>
        <v/>
      </c>
      <c r="C1005" s="3" t="str">
        <f t="shared" si="36"/>
        <v>Α21</v>
      </c>
      <c r="D1005" s="3" t="str">
        <f t="shared" si="36"/>
        <v/>
      </c>
      <c r="E1005" s="3" t="str">
        <f t="shared" si="36"/>
        <v>Δ23</v>
      </c>
      <c r="F1005" s="3" t="str">
        <f t="shared" si="36"/>
        <v/>
      </c>
      <c r="G1005" s="3" t="str">
        <f t="shared" si="36"/>
        <v/>
      </c>
      <c r="H1005" s="19" t="str">
        <f t="shared" si="36"/>
        <v/>
      </c>
    </row>
    <row r="1006" spans="1:8" ht="32.25" customHeight="1" x14ac:dyDescent="0.35">
      <c r="A1006" s="146" t="s">
        <v>456</v>
      </c>
      <c r="B1006" s="147"/>
      <c r="C1006" s="178"/>
      <c r="D1006" s="178"/>
      <c r="E1006" s="178"/>
      <c r="F1006" s="178"/>
      <c r="G1006" s="178"/>
      <c r="H1006" s="179"/>
    </row>
    <row r="1007" spans="1:8" ht="15" customHeight="1" x14ac:dyDescent="0.35">
      <c r="A1007" s="139" t="s">
        <v>437</v>
      </c>
      <c r="B1007" s="64">
        <v>7168</v>
      </c>
      <c r="C1007" s="2" t="s">
        <v>17</v>
      </c>
      <c r="D1007" s="2"/>
      <c r="E1007" s="2" t="s">
        <v>408</v>
      </c>
      <c r="F1007" s="2"/>
      <c r="G1007" s="2"/>
      <c r="H1007" s="37" t="s">
        <v>438</v>
      </c>
    </row>
    <row r="1008" spans="1:8" x14ac:dyDescent="0.35">
      <c r="A1008" s="140"/>
      <c r="B1008" s="58"/>
      <c r="C1008" s="3" t="s">
        <v>430</v>
      </c>
      <c r="D1008" s="3"/>
      <c r="E1008" s="3" t="s">
        <v>430</v>
      </c>
      <c r="F1008" s="3"/>
      <c r="G1008" s="3"/>
      <c r="H1008" s="19"/>
    </row>
    <row r="1009" spans="1:8" x14ac:dyDescent="0.35">
      <c r="A1009" s="139" t="s">
        <v>441</v>
      </c>
      <c r="B1009" s="64">
        <v>7263</v>
      </c>
      <c r="C1009" s="2" t="s">
        <v>15</v>
      </c>
      <c r="D1009" s="2"/>
      <c r="E1009" s="2" t="s">
        <v>15</v>
      </c>
      <c r="F1009" s="2"/>
      <c r="G1009" s="2"/>
      <c r="H1009" s="37" t="s">
        <v>435</v>
      </c>
    </row>
    <row r="1010" spans="1:8" ht="15" customHeight="1" x14ac:dyDescent="0.35">
      <c r="A1010" s="140"/>
      <c r="B1010" s="58"/>
      <c r="C1010" s="3" t="s">
        <v>42</v>
      </c>
      <c r="D1010" s="3"/>
      <c r="E1010" s="3" t="s">
        <v>10</v>
      </c>
      <c r="F1010" s="3"/>
      <c r="G1010" s="3"/>
      <c r="H1010" s="19"/>
    </row>
    <row r="1011" spans="1:8" ht="15" customHeight="1" x14ac:dyDescent="0.35">
      <c r="A1011" s="139" t="s">
        <v>261</v>
      </c>
      <c r="B1011" s="64">
        <f t="shared" ref="B1011:H1012" si="37">IF(B985="","",B985)</f>
        <v>7157</v>
      </c>
      <c r="C1011" s="2" t="str">
        <f t="shared" si="37"/>
        <v/>
      </c>
      <c r="D1011" s="2" t="str">
        <f t="shared" si="37"/>
        <v/>
      </c>
      <c r="E1011" s="2" t="str">
        <f t="shared" si="37"/>
        <v/>
      </c>
      <c r="F1011" s="2" t="str">
        <f t="shared" si="37"/>
        <v>1-3</v>
      </c>
      <c r="G1011" s="2" t="str">
        <f t="shared" si="37"/>
        <v>1-3</v>
      </c>
      <c r="H1011" s="37" t="str">
        <f t="shared" si="37"/>
        <v>Β. Παπαδάκης</v>
      </c>
    </row>
    <row r="1012" spans="1:8" x14ac:dyDescent="0.35">
      <c r="A1012" s="140"/>
      <c r="B1012" s="58" t="str">
        <f t="shared" si="37"/>
        <v/>
      </c>
      <c r="C1012" s="3" t="str">
        <f t="shared" si="37"/>
        <v/>
      </c>
      <c r="D1012" s="3" t="str">
        <f t="shared" si="37"/>
        <v/>
      </c>
      <c r="E1012" s="3" t="str">
        <f t="shared" si="37"/>
        <v/>
      </c>
      <c r="F1012" s="3" t="str">
        <f t="shared" si="37"/>
        <v>Α21</v>
      </c>
      <c r="G1012" s="3" t="str">
        <f t="shared" si="37"/>
        <v>Α21</v>
      </c>
      <c r="H1012" s="19" t="str">
        <f t="shared" si="37"/>
        <v/>
      </c>
    </row>
    <row r="1013" spans="1:8" x14ac:dyDescent="0.35">
      <c r="A1013" s="139" t="s">
        <v>455</v>
      </c>
      <c r="B1013" s="64">
        <v>7207</v>
      </c>
      <c r="C1013" s="2"/>
      <c r="D1013" s="2" t="s">
        <v>13</v>
      </c>
      <c r="E1013" s="2" t="s">
        <v>13</v>
      </c>
      <c r="F1013" s="2"/>
      <c r="G1013" s="2"/>
      <c r="H1013" s="37" t="s">
        <v>411</v>
      </c>
    </row>
    <row r="1014" spans="1:8" x14ac:dyDescent="0.35">
      <c r="A1014" s="140"/>
      <c r="B1014" s="58"/>
      <c r="C1014" s="3"/>
      <c r="D1014" s="3" t="s">
        <v>241</v>
      </c>
      <c r="E1014" s="3" t="s">
        <v>405</v>
      </c>
      <c r="F1014" s="3"/>
      <c r="G1014" s="3"/>
      <c r="H1014" s="19"/>
    </row>
    <row r="1015" spans="1:8" ht="15" customHeight="1" x14ac:dyDescent="0.35">
      <c r="A1015" s="139" t="str">
        <f>IF(A191="","",A191)&amp;" (ΟΙΚ)"</f>
        <v>Μαθηματικά για Οικονομολόγους ΙΙΙ (ΟΙΚ)</v>
      </c>
      <c r="B1015" s="64">
        <f>IF(B191="","",B191)</f>
        <v>1406</v>
      </c>
      <c r="C1015" s="2" t="str">
        <f>IF(C191="","",C191)</f>
        <v/>
      </c>
      <c r="D1015" s="2" t="str">
        <f>IF(D191="","",D191)</f>
        <v/>
      </c>
      <c r="E1015" s="2" t="str">
        <f>IF(E191="","",E191)</f>
        <v>1-3</v>
      </c>
      <c r="F1015" s="2" t="str">
        <f>IF(F191="","",F191)</f>
        <v>5-7</v>
      </c>
      <c r="G1015" s="2" t="str">
        <f>IF(G191="","",G191)</f>
        <v/>
      </c>
      <c r="H1015" s="37" t="str">
        <f>IF(H191="","",H191)</f>
        <v>Σ. Αρβανίτης</v>
      </c>
    </row>
    <row r="1016" spans="1:8" ht="15" customHeight="1" x14ac:dyDescent="0.35">
      <c r="A1016" s="140" t="str">
        <f>IF(A192="","",A192)</f>
        <v/>
      </c>
      <c r="B1016" s="58" t="str">
        <f>IF(B192="","",B192)</f>
        <v/>
      </c>
      <c r="C1016" s="3" t="str">
        <f>IF(C192="","",C192)</f>
        <v/>
      </c>
      <c r="D1016" s="3" t="str">
        <f>IF(D192="","",D192)</f>
        <v/>
      </c>
      <c r="E1016" s="3" t="str">
        <f>IF(E192="","",E192)</f>
        <v>Τ106</v>
      </c>
      <c r="F1016" s="3" t="str">
        <f>IF(F192="","",F192)</f>
        <v>Δ22</v>
      </c>
      <c r="G1016" s="3" t="str">
        <f>IF(G192="","",G192)</f>
        <v/>
      </c>
      <c r="H1016" s="19" t="str">
        <f>IF(H192="","",H192)</f>
        <v/>
      </c>
    </row>
    <row r="1017" spans="1:8" x14ac:dyDescent="0.35">
      <c r="A1017" s="139" t="s">
        <v>353</v>
      </c>
      <c r="B1017" s="52">
        <v>7259</v>
      </c>
      <c r="C1017" s="6" t="str">
        <f t="shared" ref="C1017:H1018" si="38">IF(C991="","",C991)</f>
        <v/>
      </c>
      <c r="D1017" s="6" t="str">
        <f t="shared" si="38"/>
        <v/>
      </c>
      <c r="E1017" s="6" t="str">
        <f t="shared" si="38"/>
        <v/>
      </c>
      <c r="F1017" s="6" t="str">
        <f t="shared" si="38"/>
        <v/>
      </c>
      <c r="G1017" s="6" t="str">
        <f t="shared" si="38"/>
        <v/>
      </c>
      <c r="H1017" s="37" t="str">
        <f t="shared" si="38"/>
        <v>-</v>
      </c>
    </row>
    <row r="1018" spans="1:8" ht="15" customHeight="1" thickBot="1" x14ac:dyDescent="0.4">
      <c r="A1018" s="165"/>
      <c r="B1018" s="57"/>
      <c r="C1018" s="13" t="str">
        <f t="shared" si="38"/>
        <v/>
      </c>
      <c r="D1018" s="13" t="str">
        <f t="shared" si="38"/>
        <v/>
      </c>
      <c r="E1018" s="13" t="str">
        <f t="shared" si="38"/>
        <v/>
      </c>
      <c r="F1018" s="13" t="str">
        <f t="shared" si="38"/>
        <v/>
      </c>
      <c r="G1018" s="13" t="str">
        <f t="shared" si="38"/>
        <v/>
      </c>
      <c r="H1018" s="73" t="str">
        <f t="shared" si="38"/>
        <v/>
      </c>
    </row>
    <row r="1019" spans="1:8" ht="15" thickBot="1" x14ac:dyDescent="0.4"/>
    <row r="1020" spans="1:8" x14ac:dyDescent="0.35">
      <c r="A1020" s="104" t="s">
        <v>73</v>
      </c>
      <c r="B1020" s="105"/>
      <c r="C1020" s="106"/>
      <c r="D1020" s="106"/>
      <c r="E1020" s="106"/>
      <c r="F1020" s="106"/>
      <c r="G1020" s="106"/>
      <c r="H1020" s="107"/>
    </row>
    <row r="1021" spans="1:8" x14ac:dyDescent="0.35">
      <c r="H1021" s="87"/>
    </row>
    <row r="1022" spans="1:8" x14ac:dyDescent="0.35">
      <c r="A1022" s="88" t="s">
        <v>0</v>
      </c>
      <c r="B1022" s="89"/>
      <c r="C1022" s="90" t="s">
        <v>1</v>
      </c>
      <c r="D1022" s="90" t="s">
        <v>2</v>
      </c>
      <c r="E1022" s="90" t="s">
        <v>3</v>
      </c>
      <c r="F1022" s="90" t="s">
        <v>4</v>
      </c>
      <c r="G1022" s="90" t="s">
        <v>5</v>
      </c>
      <c r="H1022" s="91" t="s">
        <v>6</v>
      </c>
    </row>
    <row r="1023" spans="1:8" ht="15" customHeight="1" x14ac:dyDescent="0.35">
      <c r="A1023" s="156" t="s">
        <v>133</v>
      </c>
      <c r="B1023" s="157"/>
      <c r="C1023" s="157"/>
      <c r="D1023" s="157"/>
      <c r="E1023" s="157"/>
      <c r="F1023" s="157"/>
      <c r="G1023" s="158"/>
      <c r="H1023" s="159"/>
    </row>
    <row r="1024" spans="1:8" x14ac:dyDescent="0.35">
      <c r="A1024" s="146" t="s">
        <v>34</v>
      </c>
      <c r="B1024" s="147"/>
      <c r="C1024" s="148"/>
      <c r="D1024" s="148"/>
      <c r="E1024" s="148"/>
      <c r="F1024" s="148"/>
      <c r="G1024" s="148"/>
      <c r="H1024" s="149"/>
    </row>
    <row r="1025" spans="1:8" ht="15" customHeight="1" x14ac:dyDescent="0.35">
      <c r="A1025" s="139" t="str">
        <f>IF(Παιδαγωγικά!$A$2="","",Παιδαγωγικά!$A$2)</f>
        <v>Εισαγωγή στη Διδακτική Μεθοδολογία-Αναλυτικά Προγράμματα</v>
      </c>
      <c r="B1025" s="52">
        <f>B832</f>
        <v>3076</v>
      </c>
      <c r="C1025" s="6" t="str">
        <f>IF(Παιδαγωγικά!$C$2="","",Παιδαγωγικά!$C$2)</f>
        <v/>
      </c>
      <c r="D1025" s="6" t="str">
        <f>IF(Παιδαγωγικά!$D$2="","",Παιδαγωγικά!$D$2)</f>
        <v/>
      </c>
      <c r="E1025" s="6" t="str">
        <f>IF(Παιδαγωγικά!$E$2="","",Παιδαγωγικά!$E$2)</f>
        <v/>
      </c>
      <c r="F1025" s="6" t="str">
        <f>IF(Παιδαγωγικά!$F$2="","",Παιδαγωγικά!$F$2)</f>
        <v/>
      </c>
      <c r="G1025" s="6" t="str">
        <f>IF(Παιδαγωγικά!$G$2="","",Παιδαγωγικά!$G$2)</f>
        <v>9-11</v>
      </c>
      <c r="H1025" s="37" t="str">
        <f>IF(Παιδαγωγικά!$H$2="","",Παιδαγωγικά!$H$2)</f>
        <v>Β. Μπρίνια</v>
      </c>
    </row>
    <row r="1026" spans="1:8" x14ac:dyDescent="0.35">
      <c r="A1026" s="140"/>
      <c r="B1026" s="53" t="str">
        <f>B833</f>
        <v/>
      </c>
      <c r="C1026" s="12" t="str">
        <f>IF(Παιδαγωγικά!$C$3="","",Παιδαγωγικά!$C$3)</f>
        <v/>
      </c>
      <c r="D1026" s="12" t="str">
        <f>IF(Παιδαγωγικά!$D$3="","",Παιδαγωγικά!$D$3)</f>
        <v/>
      </c>
      <c r="E1026" s="12" t="str">
        <f>IF(Παιδαγωγικά!$E$3="","",Παιδαγωγικά!$E$3)</f>
        <v/>
      </c>
      <c r="F1026" s="12" t="str">
        <f>IF(Παιδαγωγικά!$F$3="","",Παιδαγωγικά!$F$3)</f>
        <v/>
      </c>
      <c r="G1026" s="12" t="str">
        <f>IF(Παιδαγωγικά!$G$3="","",Παιδαγωγικά!$G$3)</f>
        <v>Υ3</v>
      </c>
      <c r="H1026" s="19" t="str">
        <f>IF(Παιδαγωγικά!$H$3="","",Παιδαγωγικά!$H$3)</f>
        <v/>
      </c>
    </row>
    <row r="1027" spans="1:8" ht="15" customHeight="1" x14ac:dyDescent="0.35">
      <c r="A1027" s="139" t="str">
        <f>IF(Παιδαγωγικά!$A$4="","",Παιδαγωγικά!$A$4)</f>
        <v>Εισαγωγή στην Παιδαγωγική Επιστήμη</v>
      </c>
      <c r="B1027" s="52">
        <f>B834</f>
        <v>3074</v>
      </c>
      <c r="C1027" s="6" t="str">
        <f>IF(Παιδαγωγικά!$C$4="","",Παιδαγωγικά!$C$4)</f>
        <v>1-3</v>
      </c>
      <c r="D1027" s="6" t="str">
        <f>IF(Παιδαγωγικά!$D$4="","",Παιδαγωγικά!$D$4)</f>
        <v/>
      </c>
      <c r="E1027" s="6" t="str">
        <f>IF(Παιδαγωγικά!$E$4="","",Παιδαγωγικά!$E$4)</f>
        <v/>
      </c>
      <c r="F1027" s="6" t="str">
        <f>IF(Παιδαγωγικά!$F$4="","",Παιδαγωγικά!$F$4)</f>
        <v/>
      </c>
      <c r="G1027" s="6" t="str">
        <f>IF(Παιδαγωγικά!$G$4="","",Παιδαγωγικά!$G$4)</f>
        <v/>
      </c>
      <c r="H1027" s="37" t="str">
        <f>IF(Παιδαγωγικά!$H$4="","",Παιδαγωγικά!$H$4)</f>
        <v>ΘΑ ΑΝΑΚΟΙΝΩΘΕΙ</v>
      </c>
    </row>
    <row r="1028" spans="1:8" x14ac:dyDescent="0.35">
      <c r="A1028" s="140"/>
      <c r="B1028" s="53"/>
      <c r="C1028" s="12" t="str">
        <f>IF(Παιδαγωγικά!$C$5="","",Παιδαγωγικά!$C$5)</f>
        <v>Υ3</v>
      </c>
      <c r="D1028" s="12" t="str">
        <f>IF(Παιδαγωγικά!$D$5="","",Παιδαγωγικά!$D$5)</f>
        <v/>
      </c>
      <c r="E1028" s="12" t="str">
        <f>IF(Παιδαγωγικά!$E$5="","",Παιδαγωγικά!$E$5)</f>
        <v/>
      </c>
      <c r="F1028" s="12" t="str">
        <f>IF(Παιδαγωγικά!$F$5="","",Παιδαγωγικά!$F$5)</f>
        <v/>
      </c>
      <c r="G1028" s="12" t="str">
        <f>IF(Παιδαγωγικά!$G$5="","",Παιδαγωγικά!$G$5)</f>
        <v/>
      </c>
      <c r="H1028" s="19" t="str">
        <f>IF(Παιδαγωγικά!$H$5="","",Παιδαγωγικά!$H$5)</f>
        <v/>
      </c>
    </row>
    <row r="1029" spans="1:8" ht="15" customHeight="1" x14ac:dyDescent="0.35">
      <c r="A1029" s="139" t="str">
        <f>IF(Παιδαγωγικά!$A$6="","",Παιδαγωγικά!$A$6)</f>
        <v>Εκπαιδευτική Αξιολόγηση</v>
      </c>
      <c r="B1029" s="52">
        <f>B836</f>
        <v>3078</v>
      </c>
      <c r="C1029" s="6" t="str">
        <f>IF(Παιδαγωγικά!$C$6="","",Παιδαγωγικά!$C$6)</f>
        <v>11-1</v>
      </c>
      <c r="D1029" s="6" t="str">
        <f>IF(Παιδαγωγικά!$D$6="","",Παιδαγωγικά!$D$6)</f>
        <v/>
      </c>
      <c r="E1029" s="6" t="str">
        <f>IF(Παιδαγωγικά!$E$6="","",Παιδαγωγικά!$E$6)</f>
        <v/>
      </c>
      <c r="F1029" s="6" t="str">
        <f>IF(Παιδαγωγικά!$F$6="","",Παιδαγωγικά!$F$6)</f>
        <v/>
      </c>
      <c r="G1029" s="6" t="str">
        <f>IF(Παιδαγωγικά!$G$6="","",Παιδαγωγικά!$G$6)</f>
        <v/>
      </c>
      <c r="H1029" s="37" t="str">
        <f>IF(Παιδαγωγικά!$H$6="","",Παιδαγωγικά!$H$6)</f>
        <v>Ε. Κωσταρά</v>
      </c>
    </row>
    <row r="1030" spans="1:8" x14ac:dyDescent="0.35">
      <c r="A1030" s="140"/>
      <c r="B1030" s="53"/>
      <c r="C1030" s="12" t="str">
        <f>IF(Παιδαγωγικά!$C$7="","",Παιδαγωγικά!$C$7)</f>
        <v>Υ3</v>
      </c>
      <c r="D1030" s="12" t="str">
        <f>IF(Παιδαγωγικά!$D$7="","",Παιδαγωγικά!$D$7)</f>
        <v/>
      </c>
      <c r="E1030" s="12" t="str">
        <f>IF(Παιδαγωγικά!$E$7="","",Παιδαγωγικά!$E$7)</f>
        <v/>
      </c>
      <c r="F1030" s="12" t="str">
        <f>IF(Παιδαγωγικά!$F$7="","",Παιδαγωγικά!$F$7)</f>
        <v/>
      </c>
      <c r="G1030" s="12" t="str">
        <f>IF(Παιδαγωγικά!$G$7="","",Παιδαγωγικά!$G$7)</f>
        <v/>
      </c>
      <c r="H1030" s="19" t="str">
        <f>IF(Παιδαγωγικά!$H$7="","",Παιδαγωγικά!$H$7)</f>
        <v/>
      </c>
    </row>
    <row r="1031" spans="1:8" ht="15" customHeight="1" x14ac:dyDescent="0.35">
      <c r="A1031" s="139" t="str">
        <f>IF(Παιδαγωγικά!$A$8="","",Παιδαγωγικά!$A$8)</f>
        <v>Οργάνωση και Διοίκηση της Εκπαίδευσης και των Εκπαιδευτικών Μονάδων</v>
      </c>
      <c r="B1031" s="52">
        <f>B838</f>
        <v>3075</v>
      </c>
      <c r="C1031" s="6" t="str">
        <f>IF(Παιδαγωγικά!$C$8="","",Παιδαγωγικά!$C$8)</f>
        <v>9-11</v>
      </c>
      <c r="D1031" s="6" t="str">
        <f>IF(Παιδαγωγικά!$D$8="","",Παιδαγωγικά!$D$8)</f>
        <v/>
      </c>
      <c r="E1031" s="6" t="str">
        <f>IF(Παιδαγωγικά!$E$8="","",Παιδαγωγικά!$E$8)</f>
        <v/>
      </c>
      <c r="F1031" s="6" t="str">
        <f>IF(Παιδαγωγικά!$F$8="","",Παιδαγωγικά!$F$8)</f>
        <v/>
      </c>
      <c r="G1031" s="6" t="str">
        <f>IF(Παιδαγωγικά!$G$8="","",Παιδαγωγικά!$G$8)</f>
        <v/>
      </c>
      <c r="H1031" s="37" t="str">
        <f>IF(Παιδαγωγικά!$H$8="","",Παιδαγωγικά!$H$8)</f>
        <v>Ε. Παυλάκης</v>
      </c>
    </row>
    <row r="1032" spans="1:8" x14ac:dyDescent="0.35">
      <c r="A1032" s="140"/>
      <c r="B1032" s="53"/>
      <c r="C1032" s="12" t="str">
        <f>IF(Παιδαγωγικά!$C$9="","",Παιδαγωγικά!$C$9)</f>
        <v>Υ3</v>
      </c>
      <c r="D1032" s="12" t="str">
        <f>IF(Παιδαγωγικά!$D$9="","",Παιδαγωγικά!$D$9)</f>
        <v/>
      </c>
      <c r="E1032" s="12" t="str">
        <f>IF(Παιδαγωγικά!$E$9="","",Παιδαγωγικά!$E$9)</f>
        <v/>
      </c>
      <c r="F1032" s="12" t="str">
        <f>IF(Παιδαγωγικά!$F$9="","",Παιδαγωγικά!$F$9)</f>
        <v/>
      </c>
      <c r="G1032" s="12" t="str">
        <f>IF(Παιδαγωγικά!$G$9="","",Παιδαγωγικά!$G$9)</f>
        <v/>
      </c>
      <c r="H1032" s="19" t="str">
        <f>IF(Παιδαγωγικά!$H$9="","",Παιδαγωγικά!$H$9)</f>
        <v/>
      </c>
    </row>
    <row r="1033" spans="1:8" x14ac:dyDescent="0.35">
      <c r="A1033" s="139" t="str">
        <f>IF(Παιδαγωγικά!$A$10="","",Παιδαγωγικά!$A$10)</f>
        <v>Πρακτική Άσκηση στη Διδασκαλία Ι</v>
      </c>
      <c r="B1033" s="52">
        <f>B840</f>
        <v>3070</v>
      </c>
      <c r="C1033" s="6" t="str">
        <f>IF(Παιδαγωγικά!$C$10="","",Παιδαγωγικά!$C$10)</f>
        <v/>
      </c>
      <c r="D1033" s="6" t="str">
        <f>IF(Παιδαγωγικά!$D$10="","",Παιδαγωγικά!$D$10)</f>
        <v/>
      </c>
      <c r="E1033" s="6" t="str">
        <f>IF(Παιδαγωγικά!$E$10="","",Παιδαγωγικά!$E$10)</f>
        <v/>
      </c>
      <c r="F1033" s="6" t="str">
        <f>IF(Παιδαγωγικά!$F$10="","",Παιδαγωγικά!$F$10)</f>
        <v/>
      </c>
      <c r="G1033" s="6" t="str">
        <f>IF(Παιδαγωγικά!G10="","",Παιδαγωγικά!G10)</f>
        <v>11-5</v>
      </c>
      <c r="H1033" s="37" t="str">
        <f>IF(Παιδαγωγικά!$H$10="","",Παιδαγωγικά!$H$10)</f>
        <v>Β. Μπρίνια</v>
      </c>
    </row>
    <row r="1034" spans="1:8" x14ac:dyDescent="0.35">
      <c r="A1034" s="165"/>
      <c r="B1034" s="57"/>
      <c r="C1034" s="13" t="str">
        <f>IF(Παιδαγωγικά!$C$11="","",Παιδαγωγικά!$C$11)</f>
        <v/>
      </c>
      <c r="D1034" s="13" t="str">
        <f>IF(Παιδαγωγικά!$D$11="","",Παιδαγωγικά!$D$11)</f>
        <v/>
      </c>
      <c r="E1034" s="13" t="str">
        <f>IF(Παιδαγωγικά!$E$11="","",Παιδαγωγικά!$E$11)</f>
        <v/>
      </c>
      <c r="F1034" s="13" t="str">
        <f>IF(Παιδαγωγικά!$F$11="","",Παιδαγωγικά!$F$11)</f>
        <v/>
      </c>
      <c r="G1034" s="13" t="str">
        <f>IF(Παιδαγωγικά!G11="","",Παιδαγωγικά!G11)</f>
        <v>Υ3</v>
      </c>
      <c r="H1034" s="73" t="str">
        <f>IF(Παιδαγωγικά!$H$11="","",Παιδαγωγικά!$H$11)</f>
        <v/>
      </c>
    </row>
    <row r="1036" spans="1:8" ht="27.75" customHeight="1" x14ac:dyDescent="0.35">
      <c r="A1036"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36" s="163"/>
      <c r="C1036" s="164"/>
      <c r="D1036" s="164"/>
      <c r="E1036" s="164"/>
      <c r="F1036" s="164"/>
      <c r="G1036" s="164"/>
      <c r="H1036" s="164"/>
    </row>
    <row r="1037" spans="1:8" x14ac:dyDescent="0.35">
      <c r="A1037" s="104" t="s">
        <v>79</v>
      </c>
      <c r="B1037" s="105"/>
      <c r="C1037" s="106"/>
      <c r="D1037" s="106"/>
      <c r="E1037" s="106"/>
      <c r="F1037" s="106"/>
      <c r="G1037" s="106"/>
      <c r="H1037" s="107"/>
    </row>
    <row r="1038" spans="1:8" x14ac:dyDescent="0.35">
      <c r="A1038" s="84" t="s">
        <v>11</v>
      </c>
      <c r="H1038" s="87" t="s">
        <v>20</v>
      </c>
    </row>
    <row r="1039" spans="1:8" ht="15" customHeight="1" thickTop="1" x14ac:dyDescent="0.35">
      <c r="A1039" s="88" t="s">
        <v>0</v>
      </c>
      <c r="B1039" s="89"/>
      <c r="C1039" s="90" t="s">
        <v>1</v>
      </c>
      <c r="D1039" s="90" t="s">
        <v>2</v>
      </c>
      <c r="E1039" s="90" t="s">
        <v>3</v>
      </c>
      <c r="F1039" s="90" t="s">
        <v>4</v>
      </c>
      <c r="G1039" s="90" t="s">
        <v>5</v>
      </c>
      <c r="H1039" s="91" t="s">
        <v>6</v>
      </c>
    </row>
    <row r="1040" spans="1:8" x14ac:dyDescent="0.35">
      <c r="A1040" s="156" t="s">
        <v>122</v>
      </c>
      <c r="B1040" s="157"/>
      <c r="C1040" s="157"/>
      <c r="D1040" s="157"/>
      <c r="E1040" s="157"/>
      <c r="F1040" s="157"/>
      <c r="G1040" s="158"/>
      <c r="H1040" s="159"/>
    </row>
    <row r="1041" spans="1:8" ht="15" customHeight="1" x14ac:dyDescent="0.35">
      <c r="A1041" s="139" t="s">
        <v>216</v>
      </c>
      <c r="B1041" s="52">
        <v>5721</v>
      </c>
      <c r="C1041" s="2" t="s">
        <v>13</v>
      </c>
      <c r="D1041" s="2"/>
      <c r="E1041" s="2"/>
      <c r="F1041" s="2"/>
      <c r="G1041" s="2" t="s">
        <v>15</v>
      </c>
      <c r="H1041" s="37" t="s">
        <v>611</v>
      </c>
    </row>
    <row r="1042" spans="1:8" x14ac:dyDescent="0.35">
      <c r="A1042" s="140"/>
      <c r="B1042" s="54"/>
      <c r="C1042" s="4" t="s">
        <v>7</v>
      </c>
      <c r="D1042" s="4"/>
      <c r="E1042" s="4"/>
      <c r="F1042" s="4"/>
      <c r="G1042" s="4" t="s">
        <v>498</v>
      </c>
      <c r="H1042" s="19" t="s">
        <v>552</v>
      </c>
    </row>
    <row r="1043" spans="1:8" ht="15" customHeight="1" x14ac:dyDescent="0.35">
      <c r="A1043" s="139" t="s">
        <v>217</v>
      </c>
      <c r="B1043" s="52">
        <v>5411</v>
      </c>
      <c r="C1043" s="2"/>
      <c r="D1043" s="2" t="s">
        <v>12</v>
      </c>
      <c r="E1043" s="2" t="s">
        <v>12</v>
      </c>
      <c r="F1043" s="2"/>
      <c r="G1043" s="2"/>
      <c r="H1043" s="37" t="s">
        <v>612</v>
      </c>
    </row>
    <row r="1044" spans="1:8" x14ac:dyDescent="0.35">
      <c r="A1044" s="140"/>
      <c r="B1044" s="53"/>
      <c r="C1044" s="3"/>
      <c r="D1044" s="3" t="s">
        <v>21</v>
      </c>
      <c r="E1044" s="3" t="s">
        <v>25</v>
      </c>
      <c r="F1044" s="3"/>
      <c r="G1044" s="3"/>
      <c r="H1044" s="19" t="s">
        <v>641</v>
      </c>
    </row>
    <row r="1045" spans="1:8" ht="15" customHeight="1" x14ac:dyDescent="0.35">
      <c r="A1045" s="139" t="s">
        <v>160</v>
      </c>
      <c r="B1045" s="52">
        <v>5231</v>
      </c>
      <c r="C1045" s="2"/>
      <c r="D1045" s="2" t="s">
        <v>45</v>
      </c>
      <c r="E1045" s="2"/>
      <c r="F1045" s="2"/>
      <c r="G1045" s="2"/>
      <c r="H1045" s="37" t="s">
        <v>365</v>
      </c>
    </row>
    <row r="1046" spans="1:8" x14ac:dyDescent="0.35">
      <c r="A1046" s="141"/>
      <c r="B1046" s="54"/>
      <c r="C1046" s="4"/>
      <c r="D1046" s="4" t="s">
        <v>21</v>
      </c>
      <c r="E1046" s="4"/>
      <c r="F1046" s="4"/>
      <c r="G1046" s="4"/>
      <c r="H1046" s="18"/>
    </row>
    <row r="1047" spans="1:8" ht="15" customHeight="1" x14ac:dyDescent="0.35">
      <c r="A1047" s="139" t="s">
        <v>161</v>
      </c>
      <c r="B1047" s="52">
        <v>5622</v>
      </c>
      <c r="C1047" s="2"/>
      <c r="D1047" s="2"/>
      <c r="E1047" s="2" t="s">
        <v>17</v>
      </c>
      <c r="F1047" s="2"/>
      <c r="G1047" s="2" t="s">
        <v>14</v>
      </c>
      <c r="H1047" s="37" t="s">
        <v>512</v>
      </c>
    </row>
    <row r="1048" spans="1:8" x14ac:dyDescent="0.35">
      <c r="A1048" s="141"/>
      <c r="B1048" s="54"/>
      <c r="C1048" s="4"/>
      <c r="D1048" s="4"/>
      <c r="E1048" s="4" t="s">
        <v>498</v>
      </c>
      <c r="F1048" s="4"/>
      <c r="G1048" s="4" t="s">
        <v>498</v>
      </c>
      <c r="H1048" s="18" t="s">
        <v>500</v>
      </c>
    </row>
    <row r="1049" spans="1:8" ht="15" customHeight="1" x14ac:dyDescent="0.35">
      <c r="A1049" s="139" t="s">
        <v>414</v>
      </c>
      <c r="B1049" s="52">
        <v>5311</v>
      </c>
      <c r="C1049" s="2"/>
      <c r="D1049" s="2"/>
      <c r="E1049" s="2"/>
      <c r="F1049" s="2" t="s">
        <v>17</v>
      </c>
      <c r="G1049" s="2" t="s">
        <v>17</v>
      </c>
      <c r="H1049" s="37" t="s">
        <v>431</v>
      </c>
    </row>
    <row r="1050" spans="1:8" x14ac:dyDescent="0.35">
      <c r="A1050" s="141"/>
      <c r="B1050" s="54"/>
      <c r="C1050" s="4"/>
      <c r="D1050" s="4"/>
      <c r="E1050" s="4"/>
      <c r="F1050" s="4" t="s">
        <v>486</v>
      </c>
      <c r="G1050" s="4" t="s">
        <v>25</v>
      </c>
      <c r="H1050" s="18" t="str">
        <f>IF(H138="","",H138)</f>
        <v/>
      </c>
    </row>
    <row r="1051" spans="1:8" x14ac:dyDescent="0.35">
      <c r="A1051" s="146" t="s">
        <v>222</v>
      </c>
      <c r="B1051" s="147"/>
      <c r="C1051" s="148"/>
      <c r="D1051" s="148"/>
      <c r="E1051" s="148"/>
      <c r="F1051" s="148"/>
      <c r="G1051" s="148"/>
      <c r="H1051" s="149"/>
    </row>
    <row r="1052" spans="1:8" ht="15" customHeight="1" x14ac:dyDescent="0.35">
      <c r="A1052" s="139" t="s">
        <v>311</v>
      </c>
      <c r="B1052" s="52">
        <v>5231</v>
      </c>
      <c r="C1052" s="2" t="s">
        <v>419</v>
      </c>
      <c r="D1052" s="2"/>
      <c r="E1052" s="2"/>
      <c r="F1052" s="2"/>
      <c r="G1052" s="2"/>
      <c r="H1052" s="37" t="s">
        <v>416</v>
      </c>
    </row>
    <row r="1053" spans="1:8" x14ac:dyDescent="0.35">
      <c r="A1053" s="160"/>
      <c r="B1053" s="55"/>
      <c r="C1053" s="4" t="s">
        <v>420</v>
      </c>
      <c r="D1053" s="4"/>
      <c r="E1053" s="4"/>
      <c r="F1053" s="4"/>
      <c r="G1053" s="4"/>
      <c r="H1053" s="18"/>
    </row>
    <row r="1054" spans="1:8" x14ac:dyDescent="0.35">
      <c r="A1054" s="141" t="s">
        <v>312</v>
      </c>
      <c r="B1054" s="54">
        <v>5231</v>
      </c>
      <c r="C1054" s="4" t="s">
        <v>421</v>
      </c>
      <c r="D1054" s="4"/>
      <c r="E1054" s="4"/>
      <c r="F1054" s="4"/>
      <c r="G1054" s="4"/>
      <c r="H1054" s="18" t="s">
        <v>416</v>
      </c>
    </row>
    <row r="1055" spans="1:8" ht="15" customHeight="1" x14ac:dyDescent="0.35">
      <c r="A1055" s="162"/>
      <c r="B1055" s="55"/>
      <c r="C1055" s="4" t="s">
        <v>420</v>
      </c>
      <c r="D1055" s="3"/>
      <c r="E1055" s="4"/>
      <c r="F1055" s="3"/>
      <c r="G1055" s="3"/>
      <c r="H1055" s="19"/>
    </row>
    <row r="1056" spans="1:8" x14ac:dyDescent="0.35">
      <c r="A1056" s="146" t="s">
        <v>27</v>
      </c>
      <c r="B1056" s="147"/>
      <c r="C1056" s="148"/>
      <c r="D1056" s="148"/>
      <c r="E1056" s="148"/>
      <c r="F1056" s="148"/>
      <c r="G1056" s="148"/>
      <c r="H1056" s="149"/>
    </row>
    <row r="1057" spans="1:8" ht="15" customHeight="1" x14ac:dyDescent="0.35">
      <c r="A1057" s="139" t="s">
        <v>287</v>
      </c>
      <c r="B1057" s="52">
        <v>5011</v>
      </c>
      <c r="C1057" s="6" t="str">
        <f>IF('Ξένες Γλώσσες'!B2="","",'Ξένες Γλώσσες'!B2)</f>
        <v>5-7</v>
      </c>
      <c r="D1057" s="6" t="str">
        <f>IF('Ξένες Γλώσσες'!C2="","",'Ξένες Γλώσσες'!C2)</f>
        <v/>
      </c>
      <c r="E1057" s="6" t="str">
        <f>IF('Ξένες Γλώσσες'!D2="","",'Ξένες Γλώσσες'!D2)</f>
        <v>7-9</v>
      </c>
      <c r="F1057" s="6" t="str">
        <f>IF('Ξένες Γλώσσες'!E2="","",'Ξένες Γλώσσες'!E2)</f>
        <v/>
      </c>
      <c r="G1057" s="6" t="str">
        <f>IF('Ξένες Γλώσσες'!F2="","",'Ξένες Γλώσσες'!F2)</f>
        <v/>
      </c>
      <c r="H1057" s="37" t="str">
        <f>IF('Ξένες Γλώσσες'!$G$2="","",'Ξένες Γλώσσες'!$G$2)</f>
        <v>Φ. Καραμητρόγλου</v>
      </c>
    </row>
    <row r="1058" spans="1:8" x14ac:dyDescent="0.35">
      <c r="A1058" s="140"/>
      <c r="B1058" s="54"/>
      <c r="C1058" s="7" t="str">
        <f>IF('Ξένες Γλώσσες'!B3="","",'Ξένες Γλώσσες'!B3)</f>
        <v>Α25</v>
      </c>
      <c r="D1058" s="7" t="str">
        <f>IF('Ξένες Γλώσσες'!C3="","",'Ξένες Γλώσσες'!C3)</f>
        <v/>
      </c>
      <c r="E1058" s="7" t="str">
        <f>IF('Ξένες Γλώσσες'!D3="","",'Ξένες Γλώσσες'!D3)</f>
        <v>Α25</v>
      </c>
      <c r="F1058" s="7" t="str">
        <f>IF('Ξένες Γλώσσες'!E3="","",'Ξένες Γλώσσες'!E3)</f>
        <v/>
      </c>
      <c r="G1058" s="7" t="str">
        <f>IF('Ξένες Γλώσσες'!F3="","",'Ξένες Γλώσσες'!F3)</f>
        <v/>
      </c>
      <c r="H1058" s="19" t="str">
        <f>IF('Ξένες Γλώσσες'!$G$3="","",'Ξένες Γλώσσες'!$G$3)</f>
        <v/>
      </c>
    </row>
    <row r="1059" spans="1:8" x14ac:dyDescent="0.35">
      <c r="A1059" s="139" t="s">
        <v>286</v>
      </c>
      <c r="B1059" s="52">
        <v>5021</v>
      </c>
      <c r="C1059" s="2" t="str">
        <f>IF('Ξένες Γλώσσες'!B4="","",'Ξένες Γλώσσες'!B4)</f>
        <v>1-3</v>
      </c>
      <c r="D1059" s="2" t="str">
        <f>IF('Ξένες Γλώσσες'!C4="","",'Ξένες Γλώσσες'!C4)</f>
        <v/>
      </c>
      <c r="E1059" s="2" t="str">
        <f>IF('Ξένες Γλώσσες'!D4="","",'Ξένες Γλώσσες'!D4)</f>
        <v/>
      </c>
      <c r="F1059" s="2" t="str">
        <f>IF('Ξένες Γλώσσες'!E4="","",'Ξένες Γλώσσες'!E4)</f>
        <v/>
      </c>
      <c r="G1059" s="16" t="str">
        <f>IF('Ξένες Γλώσσες'!F4="","",'Ξένες Γλώσσες'!F4)</f>
        <v>3-5</v>
      </c>
      <c r="H1059" s="37" t="str">
        <f>IF('Ξένες Γλώσσες'!$G$4="","",'Ξένες Γλώσσες'!$G$4)</f>
        <v>Φ. Σωφρονίδου</v>
      </c>
    </row>
    <row r="1060" spans="1:8" x14ac:dyDescent="0.35">
      <c r="A1060" s="140"/>
      <c r="B1060" s="53"/>
      <c r="C1060" s="3" t="str">
        <f>IF('Ξένες Γλώσσες'!B5="","",'Ξένες Γλώσσες'!B5)</f>
        <v>Τ101</v>
      </c>
      <c r="D1060" s="3" t="str">
        <f>IF('Ξένες Γλώσσες'!C5="","",'Ξένες Γλώσσες'!C5)</f>
        <v/>
      </c>
      <c r="E1060" s="4" t="str">
        <f>IF('Ξένες Γλώσσες'!D5="","",'Ξένες Γλώσσες'!D5)</f>
        <v/>
      </c>
      <c r="F1060" s="4" t="str">
        <f>IF('Ξένες Γλώσσες'!E5="","",'Ξένες Γλώσσες'!E5)</f>
        <v/>
      </c>
      <c r="G1060" s="17" t="str">
        <f>IF('Ξένες Γλώσσες'!F5="","",'Ξένες Γλώσσες'!F5)</f>
        <v>Δ102</v>
      </c>
      <c r="H1060" s="19" t="str">
        <f>IF('Ξένες Γλώσσες'!$G$5="","",'Ξένες Γλώσσες'!$G$5)</f>
        <v/>
      </c>
    </row>
    <row r="1061" spans="1:8" x14ac:dyDescent="0.35">
      <c r="A1061" s="139" t="s">
        <v>288</v>
      </c>
      <c r="B1061" s="52">
        <v>5031</v>
      </c>
      <c r="C1061" s="2" t="str">
        <f>IF('Ξένες Γλώσσες'!B6="","",'Ξένες Γλώσσες'!B6)</f>
        <v>9-11</v>
      </c>
      <c r="D1061" s="2" t="str">
        <f>IF('Ξένες Γλώσσες'!C6="","",'Ξένες Γλώσσες'!C6)</f>
        <v>9-11</v>
      </c>
      <c r="E1061" s="2" t="str">
        <f>IF('Ξένες Γλώσσες'!D6="","",'Ξένες Γλώσσες'!D6)</f>
        <v/>
      </c>
      <c r="F1061" s="2" t="str">
        <f>IF('Ξένες Γλώσσες'!E6="","",'Ξένες Γλώσσες'!E6)</f>
        <v/>
      </c>
      <c r="G1061" s="16" t="str">
        <f>IF('Ξένες Γλώσσες'!F6="","",'Ξένες Γλώσσες'!F6)</f>
        <v/>
      </c>
      <c r="H1061" s="37" t="str">
        <f>IF('Ξένες Γλώσσες'!$G$6="","",'Ξένες Γλώσσες'!$G$6)</f>
        <v>Ι. Ζήκου</v>
      </c>
    </row>
    <row r="1062" spans="1:8" ht="15" customHeight="1" thickBot="1" x14ac:dyDescent="0.4">
      <c r="A1062" s="165"/>
      <c r="B1062" s="57"/>
      <c r="C1062" s="9" t="str">
        <f>IF('Ξένες Γλώσσες'!B7="","",'Ξένες Γλώσσες'!B7)</f>
        <v>Δ102</v>
      </c>
      <c r="D1062" s="9" t="str">
        <f>IF('Ξένες Γλώσσες'!C7="","",'Ξένες Γλώσσες'!C7)</f>
        <v>Α47</v>
      </c>
      <c r="E1062" s="9" t="str">
        <f>IF('Ξένες Γλώσσες'!D7="","",'Ξένες Γλώσσες'!D7)</f>
        <v/>
      </c>
      <c r="F1062" s="9" t="str">
        <f>IF('Ξένες Γλώσσες'!E7="","",'Ξένες Γλώσσες'!E7)</f>
        <v/>
      </c>
      <c r="G1062" s="39" t="str">
        <f>IF('Ξένες Γλώσσες'!F7="","",'Ξένες Γλώσσες'!F7)</f>
        <v/>
      </c>
      <c r="H1062" s="73" t="str">
        <f>IF('Ξένες Γλώσσες'!$G$7="","",'Ξένες Γλώσσες'!$G$7)</f>
        <v/>
      </c>
    </row>
    <row r="1063" spans="1:8" ht="15" thickBot="1" x14ac:dyDescent="0.4"/>
    <row r="1064" spans="1:8" ht="27.75" customHeight="1" x14ac:dyDescent="0.35">
      <c r="A1064"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64" s="163"/>
      <c r="C1064" s="164"/>
      <c r="D1064" s="164"/>
      <c r="E1064" s="164"/>
      <c r="F1064" s="164"/>
      <c r="G1064" s="164"/>
      <c r="H1064" s="164"/>
    </row>
    <row r="1065" spans="1:8" x14ac:dyDescent="0.35">
      <c r="A1065" s="104" t="s">
        <v>79</v>
      </c>
      <c r="B1065" s="105"/>
      <c r="C1065" s="106"/>
      <c r="D1065" s="106"/>
      <c r="E1065" s="106"/>
      <c r="F1065" s="106"/>
      <c r="G1065" s="106"/>
      <c r="H1065" s="107"/>
    </row>
    <row r="1066" spans="1:8" x14ac:dyDescent="0.35">
      <c r="A1066" s="84" t="s">
        <v>11</v>
      </c>
      <c r="H1066" s="87" t="s">
        <v>29</v>
      </c>
    </row>
    <row r="1067" spans="1:8" ht="15" customHeight="1" thickTop="1" x14ac:dyDescent="0.35">
      <c r="A1067" s="88" t="s">
        <v>0</v>
      </c>
      <c r="B1067" s="89"/>
      <c r="C1067" s="90" t="s">
        <v>1</v>
      </c>
      <c r="D1067" s="90" t="s">
        <v>2</v>
      </c>
      <c r="E1067" s="90" t="s">
        <v>3</v>
      </c>
      <c r="F1067" s="90" t="s">
        <v>4</v>
      </c>
      <c r="G1067" s="90" t="s">
        <v>5</v>
      </c>
      <c r="H1067" s="91" t="s">
        <v>6</v>
      </c>
    </row>
    <row r="1068" spans="1:8" ht="15" customHeight="1" x14ac:dyDescent="0.35">
      <c r="A1068" s="156" t="s">
        <v>125</v>
      </c>
      <c r="B1068" s="157"/>
      <c r="C1068" s="157"/>
      <c r="D1068" s="157"/>
      <c r="E1068" s="157"/>
      <c r="F1068" s="157"/>
      <c r="G1068" s="158"/>
      <c r="H1068" s="159"/>
    </row>
    <row r="1069" spans="1:8" x14ac:dyDescent="0.35">
      <c r="A1069" s="146" t="s">
        <v>26</v>
      </c>
      <c r="B1069" s="147"/>
      <c r="C1069" s="148"/>
      <c r="D1069" s="148"/>
      <c r="E1069" s="148"/>
      <c r="F1069" s="148"/>
      <c r="G1069" s="148"/>
      <c r="H1069" s="149"/>
    </row>
    <row r="1070" spans="1:8" ht="15" customHeight="1" x14ac:dyDescent="0.35">
      <c r="A1070" s="139" t="s">
        <v>309</v>
      </c>
      <c r="B1070" s="52">
        <v>5634</v>
      </c>
      <c r="C1070" s="2"/>
      <c r="D1070" s="2" t="s">
        <v>18</v>
      </c>
      <c r="E1070" s="2"/>
      <c r="F1070" s="2"/>
      <c r="G1070" s="2"/>
      <c r="H1070" s="37" t="s">
        <v>310</v>
      </c>
    </row>
    <row r="1071" spans="1:8" x14ac:dyDescent="0.35">
      <c r="A1071" s="140"/>
      <c r="B1071" s="53"/>
      <c r="C1071" s="3"/>
      <c r="D1071" s="3" t="s">
        <v>489</v>
      </c>
      <c r="E1071" s="3"/>
      <c r="F1071" s="3"/>
      <c r="G1071" s="3"/>
      <c r="H1071" s="19"/>
    </row>
    <row r="1072" spans="1:8" ht="15" customHeight="1" x14ac:dyDescent="0.35">
      <c r="A1072" s="139" t="s">
        <v>165</v>
      </c>
      <c r="B1072" s="52">
        <v>5133</v>
      </c>
      <c r="C1072" s="2"/>
      <c r="D1072" s="2"/>
      <c r="E1072" s="2" t="s">
        <v>18</v>
      </c>
      <c r="F1072" s="24"/>
      <c r="G1072" s="16"/>
      <c r="H1072" s="37" t="s">
        <v>642</v>
      </c>
    </row>
    <row r="1073" spans="1:8" x14ac:dyDescent="0.35">
      <c r="A1073" s="140"/>
      <c r="B1073" s="53"/>
      <c r="C1073" s="3"/>
      <c r="D1073" s="3"/>
      <c r="E1073" s="3" t="s">
        <v>41</v>
      </c>
      <c r="F1073" s="25"/>
      <c r="G1073" s="26"/>
      <c r="H1073" s="19"/>
    </row>
    <row r="1074" spans="1:8" ht="15" customHeight="1" x14ac:dyDescent="0.35">
      <c r="A1074" s="139" t="s">
        <v>613</v>
      </c>
      <c r="B1074" s="54">
        <v>5636</v>
      </c>
      <c r="C1074" s="17"/>
      <c r="D1074" s="17"/>
      <c r="E1074" s="17"/>
      <c r="F1074" s="17"/>
      <c r="G1074" s="17" t="s">
        <v>340</v>
      </c>
      <c r="H1074" s="37" t="s">
        <v>611</v>
      </c>
    </row>
    <row r="1075" spans="1:8" x14ac:dyDescent="0.35">
      <c r="A1075" s="140"/>
      <c r="B1075" s="54"/>
      <c r="C1075" s="17"/>
      <c r="D1075" s="17"/>
      <c r="E1075" s="17"/>
      <c r="F1075" s="17"/>
      <c r="G1075" s="17" t="s">
        <v>498</v>
      </c>
      <c r="H1075" s="19" t="s">
        <v>512</v>
      </c>
    </row>
    <row r="1076" spans="1:8" ht="15" customHeight="1" x14ac:dyDescent="0.35">
      <c r="A1076" s="139" t="s">
        <v>220</v>
      </c>
      <c r="B1076" s="52">
        <v>5513</v>
      </c>
      <c r="C1076" s="2" t="s">
        <v>17</v>
      </c>
      <c r="D1076" s="2"/>
      <c r="E1076" s="2" t="s">
        <v>17</v>
      </c>
      <c r="F1076" s="2"/>
      <c r="G1076" s="16"/>
      <c r="H1076" s="37" t="s">
        <v>256</v>
      </c>
    </row>
    <row r="1077" spans="1:8" x14ac:dyDescent="0.35">
      <c r="A1077" s="140"/>
      <c r="B1077" s="53"/>
      <c r="C1077" s="3" t="s">
        <v>360</v>
      </c>
      <c r="D1077" s="3"/>
      <c r="E1077" s="4" t="s">
        <v>8</v>
      </c>
      <c r="F1077" s="4"/>
      <c r="G1077" s="17"/>
      <c r="H1077" s="19"/>
    </row>
    <row r="1078" spans="1:8" ht="15" customHeight="1" x14ac:dyDescent="0.35">
      <c r="A1078" s="139" t="s">
        <v>371</v>
      </c>
      <c r="B1078" s="52">
        <v>5122</v>
      </c>
      <c r="C1078" s="2"/>
      <c r="D1078" s="2"/>
      <c r="E1078" s="2"/>
      <c r="F1078" s="2" t="s">
        <v>18</v>
      </c>
      <c r="G1078" s="16"/>
      <c r="H1078" s="37" t="s">
        <v>500</v>
      </c>
    </row>
    <row r="1079" spans="1:8" ht="15" customHeight="1" x14ac:dyDescent="0.35">
      <c r="A1079" s="140"/>
      <c r="B1079" s="53"/>
      <c r="C1079" s="3"/>
      <c r="D1079" s="3"/>
      <c r="E1079" s="4"/>
      <c r="F1079" s="4" t="s">
        <v>25</v>
      </c>
      <c r="G1079" s="17"/>
      <c r="H1079" s="19"/>
    </row>
    <row r="1080" spans="1:8" ht="15" customHeight="1" x14ac:dyDescent="0.35">
      <c r="A1080" s="146" t="s">
        <v>27</v>
      </c>
      <c r="B1080" s="147"/>
      <c r="C1080" s="148"/>
      <c r="D1080" s="148"/>
      <c r="E1080" s="148"/>
      <c r="F1080" s="148"/>
      <c r="G1080" s="148"/>
      <c r="H1080" s="149"/>
    </row>
    <row r="1081" spans="1:8" ht="15" customHeight="1" x14ac:dyDescent="0.35">
      <c r="A1081" s="139" t="s">
        <v>296</v>
      </c>
      <c r="B1081" s="52">
        <v>5023</v>
      </c>
      <c r="C1081" s="6" t="str">
        <f>IF('Ξένες Γλώσσες'!B8="","",'Ξένες Γλώσσες'!B8)</f>
        <v>7-9</v>
      </c>
      <c r="D1081" s="6" t="str">
        <f>IF('Ξένες Γλώσσες'!C8="","",'Ξένες Γλώσσες'!C8)</f>
        <v/>
      </c>
      <c r="E1081" s="6" t="str">
        <f>IF('Ξένες Γλώσσες'!D8="","",'Ξένες Γλώσσες'!D8)</f>
        <v/>
      </c>
      <c r="F1081" s="6" t="str">
        <f>IF('Ξένες Γλώσσες'!E8="","",'Ξένες Γλώσσες'!E8)</f>
        <v/>
      </c>
      <c r="G1081" s="6" t="str">
        <f>IF('Ξένες Γλώσσες'!F8="","",'Ξένες Γλώσσες'!F8)</f>
        <v>5-7</v>
      </c>
      <c r="H1081" s="37" t="str">
        <f>IF('Ξένες Γλώσσες'!$G$8="","",'Ξένες Γλώσσες'!$G$8)</f>
        <v>Φ. Καραμητρόγλου</v>
      </c>
    </row>
    <row r="1082" spans="1:8" x14ac:dyDescent="0.35">
      <c r="A1082" s="140"/>
      <c r="B1082" s="54"/>
      <c r="C1082" s="7" t="str">
        <f>IF('Ξένες Γλώσσες'!B9="","",'Ξένες Γλώσσες'!B9)</f>
        <v>Α25</v>
      </c>
      <c r="D1082" s="7" t="str">
        <f>IF('Ξένες Γλώσσες'!C9="","",'Ξένες Γλώσσες'!C9)</f>
        <v/>
      </c>
      <c r="E1082" s="7" t="str">
        <f>IF('Ξένες Γλώσσες'!D9="","",'Ξένες Γλώσσες'!D9)</f>
        <v/>
      </c>
      <c r="F1082" s="7" t="str">
        <f>IF('Ξένες Γλώσσες'!E9="","",'Ξένες Γλώσσες'!E9)</f>
        <v/>
      </c>
      <c r="G1082" s="7" t="str">
        <f>IF('Ξένες Γλώσσες'!F9="","",'Ξένες Γλώσσες'!F9)</f>
        <v>Α31</v>
      </c>
      <c r="H1082" s="19" t="str">
        <f>IF('Ξένες Γλώσσες'!$G$9="","",'Ξένες Γλώσσες'!$G$9)</f>
        <v/>
      </c>
    </row>
    <row r="1083" spans="1:8" x14ac:dyDescent="0.35">
      <c r="A1083" s="139" t="s">
        <v>297</v>
      </c>
      <c r="B1083" s="52">
        <v>5023</v>
      </c>
      <c r="C1083" s="2" t="str">
        <f>IF('Ξένες Γλώσσες'!B10="","",'Ξένες Γλώσσες'!B10)</f>
        <v>11-1</v>
      </c>
      <c r="D1083" s="2" t="str">
        <f>IF('Ξένες Γλώσσες'!C10="","",'Ξένες Γλώσσες'!C10)</f>
        <v/>
      </c>
      <c r="E1083" s="2" t="str">
        <f>IF('Ξένες Γλώσσες'!D10="","",'Ξένες Γλώσσες'!D10)</f>
        <v>11-1</v>
      </c>
      <c r="F1083" s="2" t="str">
        <f>IF('Ξένες Γλώσσες'!E10="","",'Ξένες Γλώσσες'!E10)</f>
        <v/>
      </c>
      <c r="G1083" s="16" t="str">
        <f>IF('Ξένες Γλώσσες'!F10="","",'Ξένες Γλώσσες'!F10)</f>
        <v/>
      </c>
      <c r="H1083" s="37" t="str">
        <f>IF('Ξένες Γλώσσες'!$G$10="","",'Ξένες Γλώσσες'!$G$10)</f>
        <v>Φ. Σωφρονίδου</v>
      </c>
    </row>
    <row r="1084" spans="1:8" x14ac:dyDescent="0.35">
      <c r="A1084" s="140"/>
      <c r="B1084" s="53"/>
      <c r="C1084" s="3" t="str">
        <f>IF('Ξένες Γλώσσες'!B11="","",'Ξένες Γλώσσες'!B11)</f>
        <v>Τ101</v>
      </c>
      <c r="D1084" s="3" t="str">
        <f>IF('Ξένες Γλώσσες'!C11="","",'Ξένες Γλώσσες'!C11)</f>
        <v/>
      </c>
      <c r="E1084" s="4" t="str">
        <f>IF('Ξένες Γλώσσες'!D11="","",'Ξένες Γλώσσες'!D11)</f>
        <v>Τ101</v>
      </c>
      <c r="F1084" s="4" t="str">
        <f>IF('Ξένες Γλώσσες'!E11="","",'Ξένες Γλώσσες'!E11)</f>
        <v/>
      </c>
      <c r="G1084" s="17" t="str">
        <f>IF('Ξένες Γλώσσες'!F11="","",'Ξένες Γλώσσες'!F11)</f>
        <v/>
      </c>
      <c r="H1084" s="19" t="str">
        <f>IF('Ξένες Γλώσσες'!$G$11="","",'Ξένες Γλώσσες'!$G$11)</f>
        <v/>
      </c>
    </row>
    <row r="1085" spans="1:8" x14ac:dyDescent="0.35">
      <c r="A1085" s="139" t="s">
        <v>298</v>
      </c>
      <c r="B1085" s="52">
        <v>5033</v>
      </c>
      <c r="C1085" s="2" t="str">
        <f>IF('Ξένες Γλώσσες'!B12="","",'Ξένες Γλώσσες'!B12)</f>
        <v>11-1</v>
      </c>
      <c r="D1085" s="2" t="str">
        <f>IF('Ξένες Γλώσσες'!C12="","",'Ξένες Γλώσσες'!C12)</f>
        <v/>
      </c>
      <c r="E1085" s="2" t="str">
        <f>IF('Ξένες Γλώσσες'!D12="","",'Ξένες Γλώσσες'!D12)</f>
        <v/>
      </c>
      <c r="F1085" s="2" t="str">
        <f>IF('Ξένες Γλώσσες'!E12="","",'Ξένες Γλώσσες'!E12)</f>
        <v>11-1</v>
      </c>
      <c r="G1085" s="16" t="str">
        <f>IF('Ξένες Γλώσσες'!F12="","",'Ξένες Γλώσσες'!F12)</f>
        <v/>
      </c>
      <c r="H1085" s="37" t="str">
        <f>IF('Ξένες Γλώσσες'!$G$12="","",'Ξένες Γλώσσες'!$G$12)</f>
        <v xml:space="preserve">Ι. Ζήκου </v>
      </c>
    </row>
    <row r="1086" spans="1:8" x14ac:dyDescent="0.35">
      <c r="A1086" s="141"/>
      <c r="B1086" s="54"/>
      <c r="C1086" s="4" t="str">
        <f>IF('Ξένες Γλώσσες'!B13="","",'Ξένες Γλώσσες'!B13)</f>
        <v>Δ102</v>
      </c>
      <c r="D1086" s="4" t="str">
        <f>IF('Ξένες Γλώσσες'!C13="","",'Ξένες Γλώσσες'!C13)</f>
        <v/>
      </c>
      <c r="E1086" s="4" t="str">
        <f>IF('Ξένες Γλώσσες'!D13="","",'Ξένες Γλώσσες'!D13)</f>
        <v/>
      </c>
      <c r="F1086" s="4" t="str">
        <f>IF('Ξένες Γλώσσες'!E13="","",'Ξένες Γλώσσες'!E13)</f>
        <v>Δ102</v>
      </c>
      <c r="G1086" s="17" t="str">
        <f>IF('Ξένες Γλώσσες'!F13="","",'Ξένες Γλώσσες'!F13)</f>
        <v/>
      </c>
      <c r="H1086" s="18" t="str">
        <f>IF('Ξένες Γλώσσες'!$G$13="","",'Ξένες Γλώσσες'!$G$13)</f>
        <v/>
      </c>
    </row>
    <row r="1087" spans="1:8" x14ac:dyDescent="0.35">
      <c r="A1087" s="146" t="s">
        <v>222</v>
      </c>
      <c r="B1087" s="147"/>
      <c r="C1087" s="148"/>
      <c r="D1087" s="148"/>
      <c r="E1087" s="148"/>
      <c r="F1087" s="148"/>
      <c r="G1087" s="148"/>
      <c r="H1087" s="149"/>
    </row>
    <row r="1088" spans="1:8" ht="15" customHeight="1" x14ac:dyDescent="0.35">
      <c r="A1088" s="139" t="s">
        <v>391</v>
      </c>
      <c r="B1088" s="52">
        <v>5122</v>
      </c>
      <c r="C1088" s="2"/>
      <c r="D1088" s="2"/>
      <c r="E1088" s="2" t="s">
        <v>15</v>
      </c>
      <c r="F1088" s="2"/>
      <c r="G1088" s="16"/>
      <c r="H1088" s="37" t="s">
        <v>46</v>
      </c>
    </row>
    <row r="1089" spans="1:8" x14ac:dyDescent="0.35">
      <c r="A1089" s="141"/>
      <c r="B1089" s="54"/>
      <c r="C1089" s="4"/>
      <c r="D1089" s="4"/>
      <c r="E1089" s="4" t="s">
        <v>420</v>
      </c>
      <c r="F1089" s="4"/>
      <c r="G1089" s="17"/>
      <c r="H1089" s="18"/>
    </row>
    <row r="1090" spans="1:8" ht="15" customHeight="1" x14ac:dyDescent="0.35">
      <c r="A1090" s="141" t="s">
        <v>390</v>
      </c>
      <c r="B1090" s="54">
        <v>5122</v>
      </c>
      <c r="C1090" s="4"/>
      <c r="D1090" s="4"/>
      <c r="E1090" s="4" t="s">
        <v>12</v>
      </c>
      <c r="F1090" s="4"/>
      <c r="G1090" s="4"/>
      <c r="H1090" s="18" t="s">
        <v>46</v>
      </c>
    </row>
    <row r="1091" spans="1:8" x14ac:dyDescent="0.35">
      <c r="A1091" s="162"/>
      <c r="B1091" s="56"/>
      <c r="C1091" s="3"/>
      <c r="D1091" s="3"/>
      <c r="E1091" s="4" t="s">
        <v>420</v>
      </c>
      <c r="F1091" s="3"/>
      <c r="G1091" s="3"/>
      <c r="H1091" s="19"/>
    </row>
    <row r="1092" spans="1:8" x14ac:dyDescent="0.35">
      <c r="A1092" s="139" t="s">
        <v>613</v>
      </c>
      <c r="B1092" s="52">
        <v>5636</v>
      </c>
      <c r="C1092" s="6"/>
      <c r="D1092" s="6" t="s">
        <v>12</v>
      </c>
      <c r="E1092" s="6"/>
      <c r="F1092" s="6"/>
      <c r="G1092" s="6"/>
      <c r="H1092" s="37" t="s">
        <v>104</v>
      </c>
    </row>
    <row r="1093" spans="1:8" x14ac:dyDescent="0.35">
      <c r="A1093" s="140"/>
      <c r="B1093" s="53"/>
      <c r="C1093" s="12"/>
      <c r="D1093" s="12" t="s">
        <v>362</v>
      </c>
      <c r="E1093" s="12"/>
      <c r="F1093" s="12"/>
      <c r="G1093" s="12"/>
      <c r="H1093" s="19"/>
    </row>
    <row r="1094" spans="1:8" x14ac:dyDescent="0.35">
      <c r="A1094" s="173" t="s">
        <v>28</v>
      </c>
      <c r="B1094" s="174"/>
      <c r="C1094" s="175"/>
      <c r="D1094" s="175"/>
      <c r="E1094" s="175"/>
      <c r="F1094" s="175"/>
      <c r="G1094" s="175"/>
      <c r="H1094" s="176"/>
    </row>
    <row r="1095" spans="1:8" ht="15" customHeight="1" x14ac:dyDescent="0.35">
      <c r="A1095" s="139" t="s">
        <v>220</v>
      </c>
      <c r="B1095" s="52">
        <v>5513</v>
      </c>
      <c r="C1095" s="6"/>
      <c r="D1095" s="6"/>
      <c r="E1095" s="2"/>
      <c r="F1095" s="14" t="s">
        <v>375</v>
      </c>
      <c r="G1095" s="14"/>
      <c r="H1095" s="37" t="s">
        <v>578</v>
      </c>
    </row>
    <row r="1096" spans="1:8" x14ac:dyDescent="0.35">
      <c r="A1096" s="165"/>
      <c r="B1096" s="57"/>
      <c r="C1096" s="13"/>
      <c r="D1096" s="13"/>
      <c r="E1096" s="9"/>
      <c r="F1096" s="13" t="s">
        <v>360</v>
      </c>
      <c r="G1096" s="13"/>
      <c r="H1096" s="73"/>
    </row>
    <row r="1098" spans="1:8" ht="27.75" customHeight="1" x14ac:dyDescent="0.35">
      <c r="A1098"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098" s="163"/>
      <c r="C1098" s="164"/>
      <c r="D1098" s="164"/>
      <c r="E1098" s="164"/>
      <c r="F1098" s="164"/>
      <c r="G1098" s="164"/>
      <c r="H1098" s="164"/>
    </row>
    <row r="1099" spans="1:8" x14ac:dyDescent="0.35">
      <c r="A1099" s="104" t="s">
        <v>79</v>
      </c>
      <c r="B1099" s="105"/>
      <c r="C1099" s="106"/>
      <c r="D1099" s="106"/>
      <c r="E1099" s="106"/>
      <c r="F1099" s="106"/>
      <c r="G1099" s="106"/>
      <c r="H1099" s="107"/>
    </row>
    <row r="1100" spans="1:8" x14ac:dyDescent="0.35">
      <c r="A1100" s="84" t="s">
        <v>11</v>
      </c>
      <c r="H1100" s="87" t="s">
        <v>31</v>
      </c>
    </row>
    <row r="1101" spans="1:8" x14ac:dyDescent="0.35">
      <c r="A1101" s="88" t="s">
        <v>0</v>
      </c>
      <c r="B1101" s="89"/>
      <c r="C1101" s="90" t="s">
        <v>1</v>
      </c>
      <c r="D1101" s="90" t="s">
        <v>2</v>
      </c>
      <c r="E1101" s="90" t="s">
        <v>3</v>
      </c>
      <c r="F1101" s="90" t="s">
        <v>4</v>
      </c>
      <c r="G1101" s="90" t="s">
        <v>5</v>
      </c>
      <c r="H1101" s="91" t="s">
        <v>6</v>
      </c>
    </row>
    <row r="1102" spans="1:8" ht="15" customHeight="1" x14ac:dyDescent="0.35">
      <c r="A1102" s="156" t="s">
        <v>128</v>
      </c>
      <c r="B1102" s="157"/>
      <c r="C1102" s="157"/>
      <c r="D1102" s="157"/>
      <c r="E1102" s="157"/>
      <c r="F1102" s="157"/>
      <c r="G1102" s="158"/>
      <c r="H1102" s="159"/>
    </row>
    <row r="1103" spans="1:8" x14ac:dyDescent="0.35">
      <c r="A1103" s="146" t="s">
        <v>26</v>
      </c>
      <c r="B1103" s="147"/>
      <c r="C1103" s="148"/>
      <c r="D1103" s="148"/>
      <c r="E1103" s="148"/>
      <c r="F1103" s="148"/>
      <c r="G1103" s="148"/>
      <c r="H1103" s="149"/>
    </row>
    <row r="1104" spans="1:8" x14ac:dyDescent="0.35">
      <c r="A1104" s="139" t="s">
        <v>313</v>
      </c>
      <c r="B1104" s="52">
        <v>5738</v>
      </c>
      <c r="C1104" s="2"/>
      <c r="D1104" s="2"/>
      <c r="E1104" s="2" t="s">
        <v>13</v>
      </c>
      <c r="F1104" s="6"/>
      <c r="G1104" s="2" t="s">
        <v>17</v>
      </c>
      <c r="H1104" s="37" t="s">
        <v>500</v>
      </c>
    </row>
    <row r="1105" spans="1:8" x14ac:dyDescent="0.35">
      <c r="A1105" s="141"/>
      <c r="B1105" s="54"/>
      <c r="C1105" s="4"/>
      <c r="D1105" s="4"/>
      <c r="E1105" s="4" t="s">
        <v>360</v>
      </c>
      <c r="F1105" s="7"/>
      <c r="G1105" s="4" t="s">
        <v>59</v>
      </c>
      <c r="H1105" s="18" t="s">
        <v>104</v>
      </c>
    </row>
    <row r="1106" spans="1:8" ht="15" customHeight="1" x14ac:dyDescent="0.35">
      <c r="A1106" s="141"/>
      <c r="B1106" s="54"/>
      <c r="C1106" s="7"/>
      <c r="D1106" s="7"/>
      <c r="E1106" s="7"/>
      <c r="F1106" s="7"/>
      <c r="G1106" s="7"/>
      <c r="H1106" s="19" t="s">
        <v>103</v>
      </c>
    </row>
    <row r="1107" spans="1:8" ht="15" customHeight="1" x14ac:dyDescent="0.35">
      <c r="A1107" s="139" t="s">
        <v>131</v>
      </c>
      <c r="B1107" s="52">
        <v>5315</v>
      </c>
      <c r="C1107" s="2"/>
      <c r="D1107" s="2" t="s">
        <v>14</v>
      </c>
      <c r="E1107" s="2" t="s">
        <v>14</v>
      </c>
      <c r="F1107" s="2"/>
      <c r="G1107" s="2"/>
      <c r="H1107" s="37" t="s">
        <v>431</v>
      </c>
    </row>
    <row r="1108" spans="1:8" x14ac:dyDescent="0.35">
      <c r="A1108" s="140"/>
      <c r="B1108" s="53"/>
      <c r="C1108" s="3"/>
      <c r="D1108" s="3" t="s">
        <v>22</v>
      </c>
      <c r="E1108" s="3" t="s">
        <v>360</v>
      </c>
      <c r="F1108" s="3"/>
      <c r="G1108" s="3"/>
      <c r="H1108" s="19"/>
    </row>
    <row r="1109" spans="1:8" ht="15" customHeight="1" x14ac:dyDescent="0.35">
      <c r="A1109" s="139" t="s">
        <v>221</v>
      </c>
      <c r="B1109" s="52">
        <v>5225</v>
      </c>
      <c r="C1109" s="2"/>
      <c r="D1109" s="2"/>
      <c r="E1109" s="2"/>
      <c r="F1109" s="2" t="s">
        <v>15</v>
      </c>
      <c r="G1109" s="2" t="s">
        <v>13</v>
      </c>
      <c r="H1109" s="37" t="s">
        <v>417</v>
      </c>
    </row>
    <row r="1110" spans="1:8" x14ac:dyDescent="0.35">
      <c r="A1110" s="140"/>
      <c r="B1110" s="53"/>
      <c r="C1110" s="3"/>
      <c r="D1110" s="3"/>
      <c r="E1110" s="3"/>
      <c r="F1110" s="3" t="s">
        <v>8</v>
      </c>
      <c r="G1110" s="3" t="s">
        <v>24</v>
      </c>
      <c r="H1110" s="19"/>
    </row>
    <row r="1111" spans="1:8" x14ac:dyDescent="0.35">
      <c r="A1111" s="139" t="s">
        <v>314</v>
      </c>
      <c r="B1111" s="52">
        <v>5781</v>
      </c>
      <c r="C1111" s="2"/>
      <c r="D1111" s="2" t="s">
        <v>340</v>
      </c>
      <c r="E1111" s="2"/>
      <c r="F1111" s="2"/>
      <c r="G1111" s="2"/>
      <c r="H1111" s="37" t="s">
        <v>614</v>
      </c>
    </row>
    <row r="1112" spans="1:8" ht="15" customHeight="1" x14ac:dyDescent="0.35">
      <c r="A1112" s="140"/>
      <c r="B1112" s="53"/>
      <c r="C1112" s="3"/>
      <c r="D1112" s="3" t="s">
        <v>22</v>
      </c>
      <c r="E1112" s="3"/>
      <c r="F1112" s="3"/>
      <c r="G1112" s="3"/>
      <c r="H1112" s="19"/>
    </row>
    <row r="1113" spans="1:8" x14ac:dyDescent="0.35">
      <c r="A1113" s="139" t="s">
        <v>198</v>
      </c>
      <c r="B1113" s="52">
        <v>5637</v>
      </c>
      <c r="C1113" s="2"/>
      <c r="D1113" s="2"/>
      <c r="E1113" s="2"/>
      <c r="F1113" s="2"/>
      <c r="G1113" s="2" t="s">
        <v>295</v>
      </c>
      <c r="H1113" s="37" t="s">
        <v>553</v>
      </c>
    </row>
    <row r="1114" spans="1:8" ht="15" customHeight="1" x14ac:dyDescent="0.35">
      <c r="A1114" s="140"/>
      <c r="B1114" s="53"/>
      <c r="C1114" s="3"/>
      <c r="D1114" s="3"/>
      <c r="E1114" s="3"/>
      <c r="F1114" s="3"/>
      <c r="G1114" s="3" t="s">
        <v>24</v>
      </c>
      <c r="H1114" s="19"/>
    </row>
    <row r="1115" spans="1:8" ht="15" customHeight="1" x14ac:dyDescent="0.35">
      <c r="A1115" s="146" t="s">
        <v>27</v>
      </c>
      <c r="B1115" s="147"/>
      <c r="C1115" s="148"/>
      <c r="D1115" s="148"/>
      <c r="E1115" s="148"/>
      <c r="F1115" s="148"/>
      <c r="G1115" s="148"/>
      <c r="H1115" s="149"/>
    </row>
    <row r="1116" spans="1:8" ht="15" customHeight="1" x14ac:dyDescent="0.35">
      <c r="A1116" s="139" t="s">
        <v>155</v>
      </c>
      <c r="B1116" s="52">
        <v>5015</v>
      </c>
      <c r="C1116" s="6" t="str">
        <f>IF('Ξένες Γλώσσες'!$B$18="","",'Ξένες Γλώσσες'!$B$18)</f>
        <v/>
      </c>
      <c r="D1116" s="6" t="str">
        <f>IF('Ξένες Γλώσσες'!$C$18="","",'Ξένες Γλώσσες'!$C$18)</f>
        <v/>
      </c>
      <c r="E1116" s="6" t="str">
        <f>IF('Ξένες Γλώσσες'!$D$18="","",'Ξένες Γλώσσες'!$D$18)</f>
        <v>11-1</v>
      </c>
      <c r="F1116" s="6" t="str">
        <f>IF('Ξένες Γλώσσες'!$E$18="","",'Ξένες Γλώσσες'!$E$18)</f>
        <v>11-1</v>
      </c>
      <c r="G1116" s="6" t="str">
        <f>IF('Ξένες Γλώσσες'!$F$18="","",'Ξένες Γλώσσες'!$F$18)</f>
        <v/>
      </c>
      <c r="H1116" s="37" t="str">
        <f>IF('Ξένες Γλώσσες'!$G$18="","",'Ξένες Γλώσσες'!$G$18)</f>
        <v>Κ. Καραγκούνη</v>
      </c>
    </row>
    <row r="1117" spans="1:8" x14ac:dyDescent="0.35">
      <c r="A1117" s="140"/>
      <c r="B1117" s="54"/>
      <c r="C1117" s="7" t="str">
        <f>IF('Ξένες Γλώσσες'!$B$19="","",'Ξένες Γλώσσες'!$B$19)</f>
        <v/>
      </c>
      <c r="D1117" s="7" t="str">
        <f>IF('Ξένες Γλώσσες'!$C$19="","",'Ξένες Γλώσσες'!$C$19)</f>
        <v/>
      </c>
      <c r="E1117" s="7" t="str">
        <f>IF('Ξένες Γλώσσες'!$D$19="","",'Ξένες Γλώσσες'!$D$19)</f>
        <v>Α24</v>
      </c>
      <c r="F1117" s="7" t="str">
        <f>IF('Ξένες Γλώσσες'!$E$19="","",'Ξένες Γλώσσες'!$E$19)</f>
        <v>Α21</v>
      </c>
      <c r="G1117" s="7" t="str">
        <f>IF('Ξένες Γλώσσες'!$F$19="","",'Ξένες Γλώσσες'!$F$19)</f>
        <v/>
      </c>
      <c r="H1117" s="19" t="str">
        <f>IF('Ξένες Γλώσσες'!$G$19="","",'Ξένες Γλώσσες'!$G$19)</f>
        <v/>
      </c>
    </row>
    <row r="1118" spans="1:8" x14ac:dyDescent="0.35">
      <c r="A1118" s="139" t="s">
        <v>156</v>
      </c>
      <c r="B1118" s="52">
        <v>5025</v>
      </c>
      <c r="C1118" s="6" t="str">
        <f>IF('Ξένες Γλώσσες'!B22="","",'Ξένες Γλώσσες'!B22)</f>
        <v/>
      </c>
      <c r="D1118" s="6" t="str">
        <f>IF('Ξένες Γλώσσες'!C22="","",'Ξένες Γλώσσες'!C22)</f>
        <v/>
      </c>
      <c r="E1118" s="6" t="str">
        <f>IF('Ξένες Γλώσσες'!D22="","",'Ξένες Γλώσσες'!D22)</f>
        <v>9-11</v>
      </c>
      <c r="F1118" s="6" t="str">
        <f>IF('Ξένες Γλώσσες'!E22="","",'Ξένες Γλώσσες'!E22)</f>
        <v/>
      </c>
      <c r="G1118" s="6" t="str">
        <f>IF('Ξένες Γλώσσες'!F22="","",'Ξένες Γλώσσες'!F22)</f>
        <v>5-7</v>
      </c>
      <c r="H1118" s="37" t="str">
        <f>IF('Ξένες Γλώσσες'!$G$22="","",'Ξένες Γλώσσες'!$G$22)</f>
        <v>Φ. Σωφρονίδου</v>
      </c>
    </row>
    <row r="1119" spans="1:8" x14ac:dyDescent="0.35">
      <c r="A1119" s="140"/>
      <c r="B1119" s="54"/>
      <c r="C1119" s="7" t="str">
        <f>IF('Ξένες Γλώσσες'!B23="","",'Ξένες Γλώσσες'!B23)</f>
        <v/>
      </c>
      <c r="D1119" s="7" t="str">
        <f>IF('Ξένες Γλώσσες'!C23="","",'Ξένες Γλώσσες'!C23)</f>
        <v/>
      </c>
      <c r="E1119" s="7" t="str">
        <f>IF('Ξένες Γλώσσες'!D23="","",'Ξένες Γλώσσες'!D23)</f>
        <v>Τ101</v>
      </c>
      <c r="F1119" s="7" t="str">
        <f>IF('Ξένες Γλώσσες'!E23="","",'Ξένες Γλώσσες'!E23)</f>
        <v/>
      </c>
      <c r="G1119" s="7" t="str">
        <f>IF('Ξένες Γλώσσες'!F23="","",'Ξένες Γλώσσες'!F23)</f>
        <v>Δ102</v>
      </c>
      <c r="H1119" s="19" t="str">
        <f>IF('Ξένες Γλώσσες'!$G$23="","",'Ξένες Γλώσσες'!$G$23)</f>
        <v/>
      </c>
    </row>
    <row r="1120" spans="1:8" x14ac:dyDescent="0.35">
      <c r="A1120" s="139" t="s">
        <v>157</v>
      </c>
      <c r="B1120" s="52">
        <v>5035</v>
      </c>
      <c r="C1120" s="6" t="str">
        <f>IF('Ξένες Γλώσσες'!$B$24="","",'Ξένες Γλώσσες'!$B$24)</f>
        <v/>
      </c>
      <c r="D1120" s="6" t="str">
        <f>IF('Ξένες Γλώσσες'!$C$24="","",'Ξένες Γλώσσες'!$C$24)</f>
        <v>11-1</v>
      </c>
      <c r="E1120" s="6" t="str">
        <f>IF('Ξένες Γλώσσες'!$D$24="","",'Ξένες Γλώσσες'!$D$24)</f>
        <v/>
      </c>
      <c r="F1120" s="6" t="str">
        <f>IF('Ξένες Γλώσσες'!$E$24="","",'Ξένες Γλώσσες'!$E$24)</f>
        <v>9-11</v>
      </c>
      <c r="G1120" s="6" t="str">
        <f>IF('Ξένες Γλώσσες'!$F$24="","",'Ξένες Γλώσσες'!$F$24)</f>
        <v/>
      </c>
      <c r="H1120" s="37" t="str">
        <f>IF('Ξένες Γλώσσες'!$G$24="","",'Ξένες Γλώσσες'!$G$24)</f>
        <v xml:space="preserve">Ι. Ζήκου </v>
      </c>
    </row>
    <row r="1121" spans="1:8" ht="15" customHeight="1" x14ac:dyDescent="0.35">
      <c r="A1121" s="140"/>
      <c r="B1121" s="53"/>
      <c r="C1121" s="12" t="str">
        <f>IF('Ξένες Γλώσσες'!$B$25="","",'Ξένες Γλώσσες'!$B$25)</f>
        <v/>
      </c>
      <c r="D1121" s="12" t="str">
        <f>IF('Ξένες Γλώσσες'!$C$25="","",'Ξένες Γλώσσες'!$C$25)</f>
        <v>Α47</v>
      </c>
      <c r="E1121" s="12" t="str">
        <f>IF('Ξένες Γλώσσες'!$D$25="","",'Ξένες Γλώσσες'!$D$25)</f>
        <v/>
      </c>
      <c r="F1121" s="12" t="str">
        <f>IF('Ξένες Γλώσσες'!$E$25="","",'Ξένες Γλώσσες'!$E$25)</f>
        <v>Δ102</v>
      </c>
      <c r="G1121" s="12" t="str">
        <f>IF('Ξένες Γλώσσες'!$F$25="","",'Ξένες Γλώσσες'!$F$25)</f>
        <v/>
      </c>
      <c r="H1121" s="19" t="str">
        <f>IF('Ξένες Γλώσσες'!$G$25="","",'Ξένες Γλώσσες'!$G$25)</f>
        <v/>
      </c>
    </row>
    <row r="1122" spans="1:8" x14ac:dyDescent="0.35">
      <c r="A1122" s="173" t="s">
        <v>222</v>
      </c>
      <c r="B1122" s="174"/>
      <c r="C1122" s="175"/>
      <c r="D1122" s="175"/>
      <c r="E1122" s="175"/>
      <c r="F1122" s="175"/>
      <c r="G1122" s="175"/>
      <c r="H1122" s="176"/>
    </row>
    <row r="1123" spans="1:8" ht="15" customHeight="1" x14ac:dyDescent="0.35">
      <c r="A1123" s="141" t="s">
        <v>325</v>
      </c>
      <c r="B1123" s="54">
        <v>5738</v>
      </c>
      <c r="C1123" s="4"/>
      <c r="D1123" s="4" t="s">
        <v>17</v>
      </c>
      <c r="E1123" s="4"/>
      <c r="F1123" s="4"/>
      <c r="G1123" s="4"/>
      <c r="H1123" s="18" t="s">
        <v>105</v>
      </c>
    </row>
    <row r="1124" spans="1:8" x14ac:dyDescent="0.35">
      <c r="A1124" s="141"/>
      <c r="B1124" s="54"/>
      <c r="C1124" s="4"/>
      <c r="D1124" s="4" t="s">
        <v>420</v>
      </c>
      <c r="E1124" s="4"/>
      <c r="F1124" s="4"/>
      <c r="G1124" s="4"/>
      <c r="H1124" s="18"/>
    </row>
    <row r="1125" spans="1:8" x14ac:dyDescent="0.35">
      <c r="A1125" s="141" t="s">
        <v>326</v>
      </c>
      <c r="B1125" s="54">
        <v>5738</v>
      </c>
      <c r="C1125" s="4"/>
      <c r="D1125" s="4" t="s">
        <v>15</v>
      </c>
      <c r="E1125" s="4"/>
      <c r="F1125" s="4"/>
      <c r="G1125" s="4"/>
      <c r="H1125" s="18" t="s">
        <v>105</v>
      </c>
    </row>
    <row r="1126" spans="1:8" x14ac:dyDescent="0.35">
      <c r="A1126" s="165"/>
      <c r="B1126" s="57"/>
      <c r="C1126" s="9"/>
      <c r="D1126" s="9" t="s">
        <v>420</v>
      </c>
      <c r="E1126" s="9"/>
      <c r="F1126" s="9"/>
      <c r="G1126" s="9"/>
      <c r="H1126" s="73"/>
    </row>
    <row r="1128" spans="1:8" ht="27.75" customHeight="1" x14ac:dyDescent="0.35">
      <c r="A1128"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128" s="163"/>
      <c r="C1128" s="164"/>
      <c r="D1128" s="164"/>
      <c r="E1128" s="164"/>
      <c r="F1128" s="164"/>
      <c r="G1128" s="164"/>
      <c r="H1128" s="164"/>
    </row>
    <row r="1129" spans="1:8" x14ac:dyDescent="0.35">
      <c r="A1129" s="104" t="s">
        <v>79</v>
      </c>
      <c r="B1129" s="105"/>
      <c r="C1129" s="106"/>
      <c r="D1129" s="106"/>
      <c r="E1129" s="106"/>
      <c r="F1129" s="106"/>
      <c r="G1129" s="106"/>
      <c r="H1129" s="107"/>
    </row>
    <row r="1130" spans="1:8" x14ac:dyDescent="0.35">
      <c r="A1130" s="84" t="s">
        <v>11</v>
      </c>
      <c r="H1130" s="87" t="s">
        <v>32</v>
      </c>
    </row>
    <row r="1131" spans="1:8" ht="15" customHeight="1" thickTop="1" x14ac:dyDescent="0.35">
      <c r="A1131" s="88" t="s">
        <v>0</v>
      </c>
      <c r="B1131" s="89"/>
      <c r="C1131" s="90" t="s">
        <v>1</v>
      </c>
      <c r="D1131" s="90" t="s">
        <v>2</v>
      </c>
      <c r="E1131" s="90" t="s">
        <v>3</v>
      </c>
      <c r="F1131" s="90" t="s">
        <v>4</v>
      </c>
      <c r="G1131" s="90" t="s">
        <v>5</v>
      </c>
      <c r="H1131" s="91" t="s">
        <v>6</v>
      </c>
    </row>
    <row r="1132" spans="1:8" ht="15" customHeight="1" x14ac:dyDescent="0.35">
      <c r="A1132" s="156" t="s">
        <v>133</v>
      </c>
      <c r="B1132" s="157"/>
      <c r="C1132" s="157"/>
      <c r="D1132" s="157"/>
      <c r="E1132" s="157"/>
      <c r="F1132" s="157"/>
      <c r="G1132" s="158"/>
      <c r="H1132" s="159"/>
    </row>
    <row r="1133" spans="1:8" ht="15" customHeight="1" x14ac:dyDescent="0.35">
      <c r="A1133" s="146" t="s">
        <v>315</v>
      </c>
      <c r="B1133" s="147"/>
      <c r="C1133" s="148"/>
      <c r="D1133" s="148"/>
      <c r="E1133" s="148"/>
      <c r="F1133" s="148"/>
      <c r="G1133" s="148"/>
      <c r="H1133" s="149"/>
    </row>
    <row r="1134" spans="1:8" ht="15" customHeight="1" x14ac:dyDescent="0.35">
      <c r="A1134" s="72" t="s">
        <v>319</v>
      </c>
      <c r="B1134" s="59">
        <v>5689</v>
      </c>
      <c r="C1134" s="2"/>
      <c r="D1134" s="2"/>
      <c r="E1134" s="2"/>
      <c r="F1134" s="2" t="s">
        <v>12</v>
      </c>
      <c r="G1134" s="2" t="s">
        <v>14</v>
      </c>
      <c r="H1134" s="37" t="s">
        <v>417</v>
      </c>
    </row>
    <row r="1135" spans="1:8" ht="15" customHeight="1" x14ac:dyDescent="0.35">
      <c r="A1135" s="131"/>
      <c r="B1135" s="60"/>
      <c r="C1135" s="3"/>
      <c r="D1135" s="3"/>
      <c r="E1135" s="3"/>
      <c r="F1135" s="3" t="s">
        <v>241</v>
      </c>
      <c r="G1135" s="3" t="s">
        <v>24</v>
      </c>
      <c r="H1135" s="19"/>
    </row>
    <row r="1136" spans="1:8" x14ac:dyDescent="0.35">
      <c r="A1136" s="139" t="s">
        <v>327</v>
      </c>
      <c r="B1136" s="52">
        <v>5691</v>
      </c>
      <c r="C1136" s="2"/>
      <c r="D1136" s="2" t="s">
        <v>18</v>
      </c>
      <c r="E1136" s="2"/>
      <c r="F1136" s="2"/>
      <c r="G1136" s="2"/>
      <c r="H1136" s="37" t="s">
        <v>417</v>
      </c>
    </row>
    <row r="1137" spans="1:8" ht="15" customHeight="1" x14ac:dyDescent="0.35">
      <c r="A1137" s="140"/>
      <c r="B1137" s="53"/>
      <c r="C1137" s="3"/>
      <c r="D1137" s="3" t="s">
        <v>23</v>
      </c>
      <c r="E1137" s="3"/>
      <c r="F1137" s="3"/>
      <c r="G1137" s="3"/>
      <c r="H1137" s="19"/>
    </row>
    <row r="1138" spans="1:8" ht="15" customHeight="1" x14ac:dyDescent="0.35">
      <c r="A1138" s="146" t="s">
        <v>316</v>
      </c>
      <c r="B1138" s="147"/>
      <c r="C1138" s="148"/>
      <c r="D1138" s="148"/>
      <c r="E1138" s="148"/>
      <c r="F1138" s="148"/>
      <c r="G1138" s="148"/>
      <c r="H1138" s="149"/>
    </row>
    <row r="1139" spans="1:8" ht="15" customHeight="1" x14ac:dyDescent="0.35">
      <c r="A1139" s="139" t="s">
        <v>615</v>
      </c>
      <c r="B1139" s="52">
        <v>5638</v>
      </c>
      <c r="C1139" s="2"/>
      <c r="D1139" s="2"/>
      <c r="E1139" s="2"/>
      <c r="F1139" s="2" t="s">
        <v>45</v>
      </c>
      <c r="G1139" s="2"/>
      <c r="H1139" s="37" t="s">
        <v>616</v>
      </c>
    </row>
    <row r="1140" spans="1:8" ht="15" customHeight="1" x14ac:dyDescent="0.35">
      <c r="A1140" s="162"/>
      <c r="B1140" s="56"/>
      <c r="C1140" s="3"/>
      <c r="D1140" s="3"/>
      <c r="E1140" s="3"/>
      <c r="F1140" s="3" t="s">
        <v>489</v>
      </c>
      <c r="G1140" s="3"/>
      <c r="H1140" s="19"/>
    </row>
    <row r="1141" spans="1:8" x14ac:dyDescent="0.35">
      <c r="A1141" s="139" t="s">
        <v>422</v>
      </c>
      <c r="B1141" s="52">
        <v>5787</v>
      </c>
      <c r="C1141" s="2"/>
      <c r="D1141" s="2" t="str">
        <f>IF(D399="","",D399)</f>
        <v/>
      </c>
      <c r="E1141" s="2"/>
      <c r="F1141" s="2"/>
      <c r="G1141" s="2" t="s">
        <v>340</v>
      </c>
      <c r="H1141" s="37" t="s">
        <v>415</v>
      </c>
    </row>
    <row r="1142" spans="1:8" x14ac:dyDescent="0.35">
      <c r="A1142" s="162"/>
      <c r="B1142" s="56"/>
      <c r="C1142" s="3"/>
      <c r="D1142" s="3" t="str">
        <f>IF(D400="","",D400)</f>
        <v/>
      </c>
      <c r="E1142" s="3"/>
      <c r="F1142" s="3"/>
      <c r="G1142" s="3" t="s">
        <v>462</v>
      </c>
      <c r="H1142" s="19" t="str">
        <f>IF(H400="","",H400)</f>
        <v/>
      </c>
    </row>
    <row r="1143" spans="1:8" x14ac:dyDescent="0.35">
      <c r="A1143" s="173" t="s">
        <v>317</v>
      </c>
      <c r="B1143" s="174"/>
      <c r="C1143" s="175"/>
      <c r="D1143" s="175"/>
      <c r="E1143" s="175"/>
      <c r="F1143" s="175"/>
      <c r="G1143" s="175"/>
      <c r="H1143" s="176"/>
    </row>
    <row r="1144" spans="1:8" ht="15" customHeight="1" x14ac:dyDescent="0.35">
      <c r="A1144" s="72" t="s">
        <v>319</v>
      </c>
      <c r="B1144" s="59">
        <v>5689</v>
      </c>
      <c r="C1144" s="2"/>
      <c r="D1144" s="2"/>
      <c r="E1144" s="2"/>
      <c r="F1144" s="2" t="s">
        <v>12</v>
      </c>
      <c r="G1144" s="2" t="s">
        <v>14</v>
      </c>
      <c r="H1144" s="37" t="s">
        <v>417</v>
      </c>
    </row>
    <row r="1145" spans="1:8" ht="15" customHeight="1" x14ac:dyDescent="0.35">
      <c r="A1145" s="131"/>
      <c r="B1145" s="60"/>
      <c r="C1145" s="3"/>
      <c r="D1145" s="3"/>
      <c r="E1145" s="3"/>
      <c r="F1145" s="3" t="s">
        <v>241</v>
      </c>
      <c r="G1145" s="3" t="s">
        <v>24</v>
      </c>
      <c r="H1145" s="19"/>
    </row>
    <row r="1146" spans="1:8" x14ac:dyDescent="0.35">
      <c r="A1146" s="139" t="s">
        <v>328</v>
      </c>
      <c r="B1146" s="52">
        <v>5693</v>
      </c>
      <c r="C1146" s="2"/>
      <c r="D1146" s="2"/>
      <c r="E1146" s="2" t="s">
        <v>45</v>
      </c>
      <c r="F1146" s="2"/>
      <c r="G1146" s="2"/>
      <c r="H1146" s="37" t="s">
        <v>365</v>
      </c>
    </row>
    <row r="1147" spans="1:8" ht="15" customHeight="1" x14ac:dyDescent="0.35">
      <c r="A1147" s="140"/>
      <c r="B1147" s="53"/>
      <c r="C1147" s="3"/>
      <c r="D1147" s="3"/>
      <c r="E1147" s="3" t="s">
        <v>361</v>
      </c>
      <c r="F1147" s="3"/>
      <c r="G1147" s="3"/>
      <c r="H1147" s="112"/>
    </row>
    <row r="1148" spans="1:8" x14ac:dyDescent="0.35">
      <c r="A1148" s="146" t="s">
        <v>318</v>
      </c>
      <c r="B1148" s="147"/>
      <c r="C1148" s="148"/>
      <c r="D1148" s="148"/>
      <c r="E1148" s="148"/>
      <c r="F1148" s="148"/>
      <c r="G1148" s="148"/>
      <c r="H1148" s="149"/>
    </row>
    <row r="1149" spans="1:8" ht="15" customHeight="1" x14ac:dyDescent="0.35">
      <c r="A1149" s="139" t="s">
        <v>643</v>
      </c>
      <c r="B1149" s="52">
        <v>5415</v>
      </c>
      <c r="C1149" s="2"/>
      <c r="D1149" s="2" t="s">
        <v>45</v>
      </c>
      <c r="E1149" s="2"/>
      <c r="F1149" s="2"/>
      <c r="G1149" s="2"/>
      <c r="H1149" s="37" t="s">
        <v>225</v>
      </c>
    </row>
    <row r="1150" spans="1:8" x14ac:dyDescent="0.35">
      <c r="A1150" s="140"/>
      <c r="B1150" s="53"/>
      <c r="C1150" s="3"/>
      <c r="D1150" s="3" t="s">
        <v>241</v>
      </c>
      <c r="E1150" s="3"/>
      <c r="F1150" s="3"/>
      <c r="G1150" s="3"/>
      <c r="H1150" s="19"/>
    </row>
    <row r="1151" spans="1:8" x14ac:dyDescent="0.35">
      <c r="A1151" s="139" t="s">
        <v>320</v>
      </c>
      <c r="B1151" s="52">
        <v>5783</v>
      </c>
      <c r="C1151" s="2"/>
      <c r="D1151" s="2"/>
      <c r="E1151" s="2"/>
      <c r="F1151" s="2"/>
      <c r="G1151" s="2" t="s">
        <v>45</v>
      </c>
      <c r="H1151" s="37" t="s">
        <v>459</v>
      </c>
    </row>
    <row r="1152" spans="1:8" ht="15" customHeight="1" x14ac:dyDescent="0.35">
      <c r="A1152" s="140"/>
      <c r="B1152" s="53"/>
      <c r="C1152" s="3"/>
      <c r="D1152" s="3"/>
      <c r="E1152" s="3"/>
      <c r="F1152" s="3"/>
      <c r="G1152" s="3" t="s">
        <v>361</v>
      </c>
      <c r="H1152" s="19" t="s">
        <v>612</v>
      </c>
    </row>
    <row r="1153" spans="1:8" x14ac:dyDescent="0.35">
      <c r="A1153" s="146" t="s">
        <v>84</v>
      </c>
      <c r="B1153" s="147"/>
      <c r="C1153" s="148"/>
      <c r="D1153" s="148"/>
      <c r="E1153" s="148"/>
      <c r="F1153" s="148"/>
      <c r="G1153" s="148"/>
      <c r="H1153" s="149"/>
    </row>
    <row r="1154" spans="1:8" ht="15" customHeight="1" x14ac:dyDescent="0.35">
      <c r="A1154" s="139" t="s">
        <v>321</v>
      </c>
      <c r="B1154" s="52">
        <v>5627</v>
      </c>
      <c r="C1154" s="2" t="s">
        <v>45</v>
      </c>
      <c r="D1154" s="2"/>
      <c r="E1154" s="2"/>
      <c r="F1154" s="2"/>
      <c r="G1154" s="2"/>
      <c r="H1154" s="37" t="s">
        <v>107</v>
      </c>
    </row>
    <row r="1155" spans="1:8" x14ac:dyDescent="0.35">
      <c r="A1155" s="140"/>
      <c r="B1155" s="53"/>
      <c r="C1155" s="3" t="s">
        <v>23</v>
      </c>
      <c r="D1155" s="3"/>
      <c r="E1155" s="3"/>
      <c r="F1155" s="3"/>
      <c r="G1155" s="3"/>
      <c r="H1155" s="19"/>
    </row>
    <row r="1156" spans="1:8" ht="15" customHeight="1" x14ac:dyDescent="0.35">
      <c r="A1156" s="139" t="s">
        <v>322</v>
      </c>
      <c r="B1156" s="52">
        <v>5725</v>
      </c>
      <c r="C1156" s="2"/>
      <c r="D1156" s="2"/>
      <c r="E1156" s="2"/>
      <c r="F1156" s="2" t="s">
        <v>240</v>
      </c>
      <c r="G1156" s="2"/>
      <c r="H1156" s="37" t="s">
        <v>106</v>
      </c>
    </row>
    <row r="1157" spans="1:8" x14ac:dyDescent="0.35">
      <c r="A1157" s="140"/>
      <c r="B1157" s="53"/>
      <c r="C1157" s="3"/>
      <c r="D1157" s="3"/>
      <c r="E1157" s="3"/>
      <c r="F1157" s="3" t="s">
        <v>241</v>
      </c>
      <c r="G1157" s="27"/>
      <c r="H1157" s="19" t="s">
        <v>104</v>
      </c>
    </row>
    <row r="1158" spans="1:8" ht="15" customHeight="1" x14ac:dyDescent="0.35">
      <c r="A1158" s="139" t="s">
        <v>323</v>
      </c>
      <c r="B1158" s="52">
        <v>5718</v>
      </c>
      <c r="C1158" s="2" t="s">
        <v>12</v>
      </c>
      <c r="D1158" s="2"/>
      <c r="E1158" s="2" t="s">
        <v>12</v>
      </c>
      <c r="F1158" s="2"/>
      <c r="G1158" s="2"/>
      <c r="H1158" s="113" t="s">
        <v>552</v>
      </c>
    </row>
    <row r="1159" spans="1:8" x14ac:dyDescent="0.35">
      <c r="A1159" s="140"/>
      <c r="B1159" s="53"/>
      <c r="C1159" s="3" t="s">
        <v>462</v>
      </c>
      <c r="D1159" s="3"/>
      <c r="E1159" s="3" t="s">
        <v>361</v>
      </c>
      <c r="F1159" s="3"/>
      <c r="G1159" s="3"/>
      <c r="H1159" s="112" t="s">
        <v>644</v>
      </c>
    </row>
    <row r="1160" spans="1:8" ht="15" customHeight="1" x14ac:dyDescent="0.35">
      <c r="A1160" s="139" t="s">
        <v>223</v>
      </c>
      <c r="B1160" s="52">
        <v>5657</v>
      </c>
      <c r="C1160" s="2"/>
      <c r="D1160" s="2" t="s">
        <v>12</v>
      </c>
      <c r="E1160" s="2"/>
      <c r="F1160" s="2"/>
      <c r="G1160" s="2" t="s">
        <v>12</v>
      </c>
      <c r="H1160" s="37" t="s">
        <v>324</v>
      </c>
    </row>
    <row r="1161" spans="1:8" x14ac:dyDescent="0.35">
      <c r="A1161" s="140"/>
      <c r="B1161" s="53"/>
      <c r="C1161" s="3"/>
      <c r="D1161" s="3" t="s">
        <v>41</v>
      </c>
      <c r="E1161" s="3"/>
      <c r="F1161" s="3"/>
      <c r="G1161" s="3" t="s">
        <v>360</v>
      </c>
      <c r="H1161" s="19"/>
    </row>
    <row r="1162" spans="1:8" ht="15" customHeight="1" x14ac:dyDescent="0.35">
      <c r="A1162" s="139" t="s">
        <v>278</v>
      </c>
      <c r="B1162" s="52">
        <v>5785</v>
      </c>
      <c r="C1162" s="2"/>
      <c r="D1162" s="2"/>
      <c r="E1162" s="2" t="s">
        <v>13</v>
      </c>
      <c r="F1162" s="2" t="s">
        <v>13</v>
      </c>
      <c r="G1162" s="2"/>
      <c r="H1162" s="37" t="s">
        <v>96</v>
      </c>
    </row>
    <row r="1163" spans="1:8" ht="15" customHeight="1" x14ac:dyDescent="0.35">
      <c r="A1163" s="162"/>
      <c r="B1163" s="56"/>
      <c r="C1163" s="3"/>
      <c r="D1163" s="3"/>
      <c r="E1163" s="3" t="s">
        <v>241</v>
      </c>
      <c r="F1163" s="3" t="s">
        <v>8</v>
      </c>
      <c r="G1163" s="3"/>
      <c r="H1163" s="19"/>
    </row>
    <row r="1164" spans="1:8" x14ac:dyDescent="0.35">
      <c r="A1164" s="139" t="s">
        <v>224</v>
      </c>
      <c r="B1164" s="52">
        <v>5677</v>
      </c>
      <c r="C1164" s="2"/>
      <c r="D1164" s="2"/>
      <c r="E1164" s="2" t="s">
        <v>18</v>
      </c>
      <c r="F1164" s="2"/>
      <c r="G1164" s="2"/>
      <c r="H1164" s="37" t="s">
        <v>106</v>
      </c>
    </row>
    <row r="1165" spans="1:8" ht="15" customHeight="1" x14ac:dyDescent="0.35">
      <c r="A1165" s="140"/>
      <c r="B1165" s="53"/>
      <c r="C1165" s="3"/>
      <c r="D1165" s="3"/>
      <c r="E1165" s="3" t="s">
        <v>361</v>
      </c>
      <c r="F1165" s="3"/>
      <c r="G1165" s="3"/>
      <c r="H1165" s="19" t="s">
        <v>103</v>
      </c>
    </row>
    <row r="1166" spans="1:8" x14ac:dyDescent="0.35">
      <c r="A1166" s="173" t="s">
        <v>28</v>
      </c>
      <c r="B1166" s="174"/>
      <c r="C1166" s="175"/>
      <c r="D1166" s="175"/>
      <c r="E1166" s="175"/>
      <c r="F1166" s="175"/>
      <c r="G1166" s="175"/>
      <c r="H1166" s="176"/>
    </row>
    <row r="1167" spans="1:8" ht="15" customHeight="1" x14ac:dyDescent="0.35">
      <c r="A1167" s="139" t="s">
        <v>615</v>
      </c>
      <c r="B1167" s="52">
        <v>5638</v>
      </c>
      <c r="C1167" s="2"/>
      <c r="D1167" s="2"/>
      <c r="E1167" s="2"/>
      <c r="F1167" s="2" t="s">
        <v>12</v>
      </c>
      <c r="G1167" s="2"/>
      <c r="H1167" s="37" t="s">
        <v>616</v>
      </c>
    </row>
    <row r="1168" spans="1:8" ht="15" customHeight="1" x14ac:dyDescent="0.35">
      <c r="A1168" s="162"/>
      <c r="B1168" s="56"/>
      <c r="C1168" s="3"/>
      <c r="D1168" s="3"/>
      <c r="E1168" s="3"/>
      <c r="F1168" s="3" t="s">
        <v>277</v>
      </c>
      <c r="G1168" s="3"/>
      <c r="H1168" s="19"/>
    </row>
    <row r="1169" spans="1:8" ht="15" customHeight="1" x14ac:dyDescent="0.35">
      <c r="A1169" s="139" t="s">
        <v>322</v>
      </c>
      <c r="B1169" s="52">
        <v>5725</v>
      </c>
      <c r="C1169" s="2"/>
      <c r="D1169" s="2"/>
      <c r="E1169" s="2"/>
      <c r="F1169" s="2"/>
      <c r="G1169" s="2" t="s">
        <v>15</v>
      </c>
      <c r="H1169" s="37" t="s">
        <v>104</v>
      </c>
    </row>
    <row r="1170" spans="1:8" x14ac:dyDescent="0.35">
      <c r="A1170" s="140"/>
      <c r="B1170" s="53"/>
      <c r="C1170" s="3"/>
      <c r="D1170" s="3"/>
      <c r="E1170" s="3"/>
      <c r="F1170" s="3"/>
      <c r="G1170" s="3" t="s">
        <v>277</v>
      </c>
      <c r="H1170" s="19"/>
    </row>
    <row r="1171" spans="1:8" x14ac:dyDescent="0.35">
      <c r="A1171" s="141" t="s">
        <v>572</v>
      </c>
      <c r="B1171" s="54">
        <v>5050</v>
      </c>
      <c r="C1171" s="4" t="s">
        <v>13</v>
      </c>
      <c r="D1171" s="4"/>
      <c r="E1171" s="4"/>
      <c r="F1171" s="4"/>
      <c r="G1171" s="4"/>
      <c r="H1171" s="18" t="s">
        <v>459</v>
      </c>
    </row>
    <row r="1172" spans="1:8" ht="15" customHeight="1" x14ac:dyDescent="0.35">
      <c r="A1172" s="141"/>
      <c r="B1172" s="54"/>
      <c r="C1172" s="4" t="s">
        <v>361</v>
      </c>
      <c r="D1172" s="4"/>
      <c r="E1172" s="4"/>
      <c r="F1172" s="4"/>
      <c r="G1172" s="4"/>
      <c r="H1172" s="18"/>
    </row>
    <row r="1173" spans="1:8" ht="15" customHeight="1" x14ac:dyDescent="0.35">
      <c r="A1173" s="139" t="s">
        <v>321</v>
      </c>
      <c r="B1173" s="52">
        <v>5627</v>
      </c>
      <c r="C1173" s="2"/>
      <c r="D1173" s="2"/>
      <c r="E1173" s="2" t="s">
        <v>17</v>
      </c>
      <c r="F1173" s="2"/>
      <c r="G1173" s="2"/>
      <c r="H1173" s="37" t="s">
        <v>46</v>
      </c>
    </row>
    <row r="1174" spans="1:8" x14ac:dyDescent="0.35">
      <c r="A1174" s="140"/>
      <c r="B1174" s="53"/>
      <c r="C1174" s="3"/>
      <c r="D1174" s="3"/>
      <c r="E1174" s="3" t="s">
        <v>405</v>
      </c>
      <c r="F1174" s="3"/>
      <c r="G1174" s="3"/>
      <c r="H1174" s="19"/>
    </row>
    <row r="1175" spans="1:8" x14ac:dyDescent="0.35">
      <c r="A1175" s="141" t="s">
        <v>224</v>
      </c>
      <c r="B1175" s="54">
        <v>5677</v>
      </c>
      <c r="C1175" s="2" t="s">
        <v>45</v>
      </c>
      <c r="D1175" s="7"/>
      <c r="E1175" s="7"/>
      <c r="F1175" s="7"/>
      <c r="G1175" s="7"/>
      <c r="H1175" s="18" t="s">
        <v>103</v>
      </c>
    </row>
    <row r="1176" spans="1:8" x14ac:dyDescent="0.35">
      <c r="A1176" s="161"/>
      <c r="B1176" s="61"/>
      <c r="C1176" s="13" t="s">
        <v>358</v>
      </c>
      <c r="D1176" s="13"/>
      <c r="E1176" s="13"/>
      <c r="F1176" s="13"/>
      <c r="G1176" s="13"/>
      <c r="H1176" s="73"/>
    </row>
    <row r="1178" spans="1:8" ht="27.75" customHeight="1" x14ac:dyDescent="0.35">
      <c r="A1178"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178" s="163"/>
      <c r="C1178" s="164"/>
      <c r="D1178" s="164"/>
      <c r="E1178" s="164"/>
      <c r="F1178" s="164"/>
      <c r="G1178" s="164"/>
      <c r="H1178" s="164"/>
    </row>
    <row r="1179" spans="1:8" x14ac:dyDescent="0.35">
      <c r="A1179" s="104" t="s">
        <v>79</v>
      </c>
      <c r="B1179" s="105"/>
      <c r="C1179" s="106"/>
      <c r="D1179" s="106"/>
      <c r="E1179" s="106"/>
      <c r="F1179" s="106"/>
      <c r="G1179" s="106"/>
      <c r="H1179" s="107"/>
    </row>
    <row r="1180" spans="1:8" ht="15" customHeight="1" thickBot="1" x14ac:dyDescent="0.4">
      <c r="A1180" s="109"/>
      <c r="B1180" s="111"/>
      <c r="H1180" s="87" t="s">
        <v>33</v>
      </c>
    </row>
    <row r="1181" spans="1:8" ht="15" customHeight="1" thickTop="1" x14ac:dyDescent="0.35">
      <c r="A1181" s="88" t="s">
        <v>0</v>
      </c>
      <c r="B1181" s="89"/>
      <c r="C1181" s="90" t="s">
        <v>1</v>
      </c>
      <c r="D1181" s="90" t="s">
        <v>2</v>
      </c>
      <c r="E1181" s="90" t="s">
        <v>3</v>
      </c>
      <c r="F1181" s="90" t="s">
        <v>4</v>
      </c>
      <c r="G1181" s="90" t="s">
        <v>5</v>
      </c>
      <c r="H1181" s="91" t="s">
        <v>6</v>
      </c>
    </row>
    <row r="1182" spans="1:8" ht="15" customHeight="1" x14ac:dyDescent="0.35">
      <c r="A1182" s="146" t="s">
        <v>352</v>
      </c>
      <c r="B1182" s="147"/>
      <c r="C1182" s="148"/>
      <c r="D1182" s="148"/>
      <c r="E1182" s="148"/>
      <c r="F1182" s="148"/>
      <c r="G1182" s="148"/>
      <c r="H1182" s="149"/>
    </row>
    <row r="1183" spans="1:8" ht="15" customHeight="1" x14ac:dyDescent="0.35">
      <c r="A1183" s="139" t="str">
        <f>IF(A253="","",A253)&amp;" (ΟΙΚ)"</f>
        <v>Θεωρία Παιγνίων και Αβεβαιότητας (ΟΙΚ)</v>
      </c>
      <c r="B1183" s="64">
        <f>IF(B253="","",B253)</f>
        <v>1705</v>
      </c>
      <c r="C1183" s="2" t="str">
        <f>IF(C253="","",C253)</f>
        <v/>
      </c>
      <c r="D1183" s="2" t="str">
        <f>IF(D253="","",D253)</f>
        <v>11-1</v>
      </c>
      <c r="E1183" s="2" t="str">
        <f>IF(E253="","",E253)</f>
        <v>3-5</v>
      </c>
      <c r="F1183" s="2" t="str">
        <f>IF(F253="","",F253)</f>
        <v/>
      </c>
      <c r="G1183" s="2" t="str">
        <f>IF(G253="","",G253)</f>
        <v/>
      </c>
      <c r="H1183" s="37" t="str">
        <f>IF(H253="","",H253)</f>
        <v>Τ. Αθανασίου</v>
      </c>
    </row>
    <row r="1184" spans="1:8" ht="15" customHeight="1" x14ac:dyDescent="0.35">
      <c r="A1184" s="141" t="str">
        <f>IF(A254="","",A254)</f>
        <v/>
      </c>
      <c r="B1184" s="65" t="str">
        <f>IF(B254="","",B254)</f>
        <v/>
      </c>
      <c r="C1184" s="4" t="str">
        <f>IF(C254="","",C254)</f>
        <v/>
      </c>
      <c r="D1184" s="4" t="str">
        <f>IF(D254="","",D254)</f>
        <v>Α44</v>
      </c>
      <c r="E1184" s="4" t="str">
        <f>IF(E254="","",E254)</f>
        <v>Α47</v>
      </c>
      <c r="F1184" s="4" t="str">
        <f>IF(F254="","",F254)</f>
        <v/>
      </c>
      <c r="G1184" s="4" t="str">
        <f>IF(G254="","",G254)</f>
        <v/>
      </c>
      <c r="H1184" s="18" t="str">
        <f>IF(H254="","",H254)</f>
        <v/>
      </c>
    </row>
    <row r="1185" spans="1:8" ht="15" customHeight="1" x14ac:dyDescent="0.35">
      <c r="A1185" s="139" t="str">
        <f>IF(A215="","",A215)&amp;" (ΟΙΚ)"</f>
        <v>Δημόσια Οικονομική Ι (ΟΙΚ)</v>
      </c>
      <c r="B1185" s="64">
        <f>IF(B215="","",B215)</f>
        <v>1550</v>
      </c>
      <c r="C1185" s="2" t="str">
        <f>IF(C215="","",C215)</f>
        <v/>
      </c>
      <c r="D1185" s="2" t="str">
        <f>IF(D215="","",D215)</f>
        <v/>
      </c>
      <c r="E1185" s="2" t="str">
        <f>IF(E215="","",E215)</f>
        <v>1-5</v>
      </c>
      <c r="F1185" s="2" t="str">
        <f>IF(F215="","",F215)</f>
        <v/>
      </c>
      <c r="G1185" s="2" t="str">
        <f>IF(G215="","",G215)</f>
        <v/>
      </c>
      <c r="H1185" s="37" t="str">
        <f>IF(H215="","",H215)</f>
        <v>Θ. Παλυβός</v>
      </c>
    </row>
    <row r="1186" spans="1:8" ht="15" customHeight="1" x14ac:dyDescent="0.35">
      <c r="A1186" s="140" t="str">
        <f>IF(A216="","",A216)</f>
        <v/>
      </c>
      <c r="B1186" s="58" t="str">
        <f>IF(B216="","",B216)</f>
        <v/>
      </c>
      <c r="C1186" s="3" t="str">
        <f>IF(C216="","",C216)</f>
        <v/>
      </c>
      <c r="D1186" s="3" t="str">
        <f>IF(D216="","",D216)</f>
        <v/>
      </c>
      <c r="E1186" s="3" t="str">
        <f>IF(E216="","",E216)</f>
        <v>Αμφ.Κιντής</v>
      </c>
      <c r="F1186" s="3" t="str">
        <f>IF(F216="","",F216)</f>
        <v/>
      </c>
      <c r="G1186" s="3" t="str">
        <f>IF(G216="","",G216)</f>
        <v/>
      </c>
      <c r="H1186" s="19" t="str">
        <f>IF(H216="","",H216)</f>
        <v/>
      </c>
    </row>
    <row r="1187" spans="1:8" ht="15" customHeight="1" x14ac:dyDescent="0.35">
      <c r="A1187" s="139" t="str">
        <f>IF(A360="","",A360)&amp;" (ΔΕΤ)"</f>
        <v>Διοίκηση Έργων και Προγραμμάτων (Α-Λ) (ΔΕΤ)</v>
      </c>
      <c r="B1187" s="64">
        <f>IF(B360="","",B360)</f>
        <v>8121</v>
      </c>
      <c r="C1187" s="2" t="str">
        <f>IF(C360="","",C360)</f>
        <v>1-3</v>
      </c>
      <c r="D1187" s="2" t="str">
        <f>IF(D360="","",D360)</f>
        <v/>
      </c>
      <c r="E1187" s="2" t="str">
        <f>IF(E360="","",E360)</f>
        <v/>
      </c>
      <c r="F1187" s="2" t="str">
        <f>IF(F360="","",F360)</f>
        <v>11-1</v>
      </c>
      <c r="G1187" s="2" t="str">
        <f>IF(G360="","",G360)</f>
        <v/>
      </c>
      <c r="H1187" s="37" t="str">
        <f>IF(H360="","",H360)</f>
        <v>Κ. Ανδρουτσόπουλος</v>
      </c>
    </row>
    <row r="1188" spans="1:8" ht="15" customHeight="1" x14ac:dyDescent="0.35">
      <c r="A1188" s="141" t="str">
        <f>IF(A361="","",A361)</f>
        <v/>
      </c>
      <c r="B1188" s="65" t="str">
        <f>IF(B361="","",B361)</f>
        <v/>
      </c>
      <c r="C1188" s="4" t="str">
        <f>IF(C361="","",C361)</f>
        <v>Δ12</v>
      </c>
      <c r="D1188" s="4" t="str">
        <f>IF(D361="","",D361)</f>
        <v/>
      </c>
      <c r="E1188" s="4" t="str">
        <f>IF(E361="","",E361)</f>
        <v/>
      </c>
      <c r="F1188" s="4" t="str">
        <f>IF(F361="","",F361)</f>
        <v>Α24</v>
      </c>
      <c r="G1188" s="28" t="str">
        <f>IF(G361="","",G361)</f>
        <v/>
      </c>
      <c r="H1188" s="18" t="str">
        <f>IF(H361="","",H361)</f>
        <v/>
      </c>
    </row>
    <row r="1189" spans="1:8" ht="15" customHeight="1" x14ac:dyDescent="0.35">
      <c r="A1189" s="141" t="str">
        <f>IF(A362="","",A362)&amp;" (ΔΕΤ)"</f>
        <v>Διοίκηση Έργων και Προγραμμάτων (Μ-Ω) (ΔΕΤ)</v>
      </c>
      <c r="B1189" s="65">
        <f>IF(B362="","",B362)</f>
        <v>8121</v>
      </c>
      <c r="C1189" s="4" t="str">
        <f>IF(C362="","",C362)</f>
        <v>1-3</v>
      </c>
      <c r="D1189" s="4" t="str">
        <f>IF(D362="","",D362)</f>
        <v/>
      </c>
      <c r="E1189" s="4" t="str">
        <f>IF(E362="","",E362)</f>
        <v/>
      </c>
      <c r="F1189" s="4" t="str">
        <f>IF(F362="","",F362)</f>
        <v>11-1</v>
      </c>
      <c r="G1189" s="4" t="str">
        <f>IF(G362="","",G362)</f>
        <v/>
      </c>
      <c r="H1189" s="18" t="str">
        <f>IF(H362="","",H362)</f>
        <v>Δ. Ζήσης</v>
      </c>
    </row>
    <row r="1190" spans="1:8" ht="15" customHeight="1" x14ac:dyDescent="0.35">
      <c r="A1190" s="140" t="str">
        <f>IF(A363="","",A363)</f>
        <v/>
      </c>
      <c r="B1190" s="58" t="str">
        <f>IF(B363="","",B363)</f>
        <v/>
      </c>
      <c r="C1190" s="3" t="str">
        <f>IF(C363="","",C363)</f>
        <v>Δ24</v>
      </c>
      <c r="D1190" s="3" t="str">
        <f>IF(D363="","",D363)</f>
        <v/>
      </c>
      <c r="E1190" s="3" t="str">
        <f>IF(E363="","",E363)</f>
        <v/>
      </c>
      <c r="F1190" s="3" t="str">
        <f>IF(F363="","",F363)</f>
        <v>Αμφ.Γ</v>
      </c>
      <c r="G1190" s="27" t="str">
        <f>IF(G363="","",G363)</f>
        <v/>
      </c>
      <c r="H1190" s="19" t="str">
        <f>IF(H363="","",H363)</f>
        <v/>
      </c>
    </row>
    <row r="1191" spans="1:8" ht="15" customHeight="1" x14ac:dyDescent="0.35">
      <c r="A1191" s="139" t="str">
        <f>IF(A329="","",A329)&amp;" (ΔΕΤ)"</f>
        <v>Βάσεις Δεδομένων (ΔΕΤ)</v>
      </c>
      <c r="B1191" s="64">
        <f>IF(B329="","",B329)</f>
        <v>8117</v>
      </c>
      <c r="C1191" s="2" t="str">
        <f>IF(C329="","",C329)</f>
        <v/>
      </c>
      <c r="D1191" s="2" t="str">
        <f>IF(D329="","",D329)</f>
        <v>9-1</v>
      </c>
      <c r="E1191" s="2" t="str">
        <f>IF(E329="","",E329)</f>
        <v/>
      </c>
      <c r="F1191" s="2" t="str">
        <f>IF(F329="","",F329)</f>
        <v/>
      </c>
      <c r="G1191" s="2" t="str">
        <f>IF(G329="","",G329)</f>
        <v/>
      </c>
      <c r="H1191" s="37" t="str">
        <f>IF(H329="","",H329)</f>
        <v>Δ. Χατζηαντωνίου</v>
      </c>
    </row>
    <row r="1192" spans="1:8" ht="15" customHeight="1" x14ac:dyDescent="0.35">
      <c r="A1192" s="140" t="str">
        <f>IF(A330="","",A330)</f>
        <v/>
      </c>
      <c r="B1192" s="58" t="str">
        <f>IF(B330="","",B330)</f>
        <v/>
      </c>
      <c r="C1192" s="3" t="str">
        <f>IF(C330="","",C330)</f>
        <v/>
      </c>
      <c r="D1192" s="3" t="str">
        <f>IF(D330="","",D330)</f>
        <v>Δ23</v>
      </c>
      <c r="E1192" s="3" t="str">
        <f>IF(E330="","",E330)</f>
        <v/>
      </c>
      <c r="F1192" s="3" t="str">
        <f>IF(F330="","",F330)</f>
        <v/>
      </c>
      <c r="G1192" s="3" t="str">
        <f>IF(G330="","",G330)</f>
        <v/>
      </c>
      <c r="H1192" s="19" t="str">
        <f>IF(H330="","",H330)</f>
        <v/>
      </c>
    </row>
    <row r="1193" spans="1:8" ht="15" customHeight="1" x14ac:dyDescent="0.35">
      <c r="A1193" s="139" t="str">
        <f>IF(A552="","",A552)&amp;" (ΟΔΕ)"</f>
        <v>Χρηματοδοτική Διοίκηση ΙΙ (Α-Λ)
(Ειδικά Θέματα Χρηματοδοτικής Διοίκησης) (ΟΔΕ)</v>
      </c>
      <c r="B1193" s="64">
        <f>IF(B552="","",B552)</f>
        <v>2511</v>
      </c>
      <c r="C1193" s="2" t="str">
        <f>IF(C552="","",C552)</f>
        <v>9-11</v>
      </c>
      <c r="D1193" s="2" t="str">
        <f>IF(D552="","",D552)</f>
        <v/>
      </c>
      <c r="E1193" s="2" t="str">
        <f>IF(E552="","",E552)</f>
        <v>9-11</v>
      </c>
      <c r="F1193" s="2" t="str">
        <f>IF(F552="","",F552)</f>
        <v/>
      </c>
      <c r="G1193" s="2" t="str">
        <f>IF(G552="","",G552)</f>
        <v/>
      </c>
      <c r="H1193" s="37" t="str">
        <f>IF(H552="","",H552)</f>
        <v>Δ. Αναστασίου</v>
      </c>
    </row>
    <row r="1194" spans="1:8" x14ac:dyDescent="0.35">
      <c r="A1194" s="141" t="str">
        <f>IF(A759="","",A759)</f>
        <v/>
      </c>
      <c r="B1194" s="65" t="str">
        <f>IF(B759="","",B759)</f>
        <v/>
      </c>
      <c r="C1194" s="4" t="str">
        <f>IF(C553="","",C553)</f>
        <v>Αμφ.Β</v>
      </c>
      <c r="D1194" s="4" t="str">
        <f>IF(D553="","",D553)</f>
        <v/>
      </c>
      <c r="E1194" s="4" t="str">
        <f>IF(E553="","",E553)</f>
        <v>Αμφ.Β</v>
      </c>
      <c r="F1194" s="4" t="str">
        <f>IF(F553="","",F553)</f>
        <v/>
      </c>
      <c r="G1194" s="28" t="str">
        <f>IF(G553="","",G553)</f>
        <v/>
      </c>
      <c r="H1194" s="18" t="str">
        <f>IF(H553="","",H553)</f>
        <v/>
      </c>
    </row>
    <row r="1195" spans="1:8" ht="15" customHeight="1" x14ac:dyDescent="0.35">
      <c r="A1195" s="141" t="str">
        <f>IF(A554="","",A554)&amp;" (ΟΔΕ)"</f>
        <v>Χρηματοδοτική Διοίκηση ΙΙ (Μ-Ω)
(Ειδικά Θέματα Χρηματοδοτικής Διοίκησης) (ΟΔΕ)</v>
      </c>
      <c r="B1195" s="65">
        <f>IF(B554="","",B554)</f>
        <v>2511</v>
      </c>
      <c r="C1195" s="4" t="str">
        <f>IF(C554="","",C554)</f>
        <v>11-1</v>
      </c>
      <c r="D1195" s="4" t="str">
        <f>IF(D554="","",D554)</f>
        <v/>
      </c>
      <c r="E1195" s="4" t="str">
        <f>IF(E554="","",E554)</f>
        <v>11-1</v>
      </c>
      <c r="F1195" s="4" t="str">
        <f>IF(F554="","",F554)</f>
        <v/>
      </c>
      <c r="G1195" s="4" t="str">
        <f>IF(G554="","",G554)</f>
        <v/>
      </c>
      <c r="H1195" s="18" t="str">
        <f>IF(H554="","",H554)</f>
        <v>Δ. Αναστασίου</v>
      </c>
    </row>
    <row r="1196" spans="1:8" x14ac:dyDescent="0.35">
      <c r="A1196" s="140" t="str">
        <f>IF(A761="","",A761)</f>
        <v/>
      </c>
      <c r="B1196" s="58" t="str">
        <f>IF(B761="","",B761)</f>
        <v/>
      </c>
      <c r="C1196" s="3" t="str">
        <f>IF(C555="","",C555)</f>
        <v>Αμφ.Β</v>
      </c>
      <c r="D1196" s="3" t="str">
        <f>IF(D555="","",D555)</f>
        <v/>
      </c>
      <c r="E1196" s="3" t="str">
        <f>IF(E555="","",E555)</f>
        <v>Αμφ.Β</v>
      </c>
      <c r="F1196" s="3" t="str">
        <f>IF(F555="","",F555)</f>
        <v/>
      </c>
      <c r="G1196" s="27" t="str">
        <f>IF(G555="","",G555)</f>
        <v/>
      </c>
      <c r="H1196" s="19" t="str">
        <f>IF(H555="","",H555)</f>
        <v/>
      </c>
    </row>
    <row r="1197" spans="1:8" ht="15" customHeight="1" x14ac:dyDescent="0.35">
      <c r="A1197" s="139" t="str">
        <f>IF(A760="","",A760)&amp;" (ΟΔΕ)"</f>
        <v>Θέματα Επιχειρησιακής Στρατηγικής
(Θέματα Επιχειρησιακής Πολιτικής και Στρατηγικής) (ΟΔΕ)</v>
      </c>
      <c r="B1197" s="64">
        <f>IF(B760="","",B760)</f>
        <v>2812</v>
      </c>
      <c r="C1197" s="2" t="str">
        <f>IF(C760="","",C760)</f>
        <v/>
      </c>
      <c r="D1197" s="2" t="str">
        <f>IF(D760="","",D760)</f>
        <v>1-3</v>
      </c>
      <c r="E1197" s="2" t="str">
        <f>IF(E760="","",E760)</f>
        <v/>
      </c>
      <c r="F1197" s="2" t="str">
        <f>IF(F760="","",F760)</f>
        <v/>
      </c>
      <c r="G1197" s="2" t="str">
        <f>IF(G760="","",G760)</f>
        <v>3-5</v>
      </c>
      <c r="H1197" s="37" t="str">
        <f>IF(H760="","",H760)</f>
        <v>Β. Παπαδάκης</v>
      </c>
    </row>
    <row r="1198" spans="1:8" x14ac:dyDescent="0.35">
      <c r="A1198" s="140" t="str">
        <f>IF(A761="","",A761)</f>
        <v/>
      </c>
      <c r="B1198" s="58" t="str">
        <f>IF(B761="","",B761)</f>
        <v/>
      </c>
      <c r="C1198" s="3" t="str">
        <f>IF(C761="","",C761)</f>
        <v/>
      </c>
      <c r="D1198" s="3" t="str">
        <f>IF(D761="","",D761)</f>
        <v>Δ24</v>
      </c>
      <c r="E1198" s="3" t="str">
        <f>IF(E761="","",E761)</f>
        <v/>
      </c>
      <c r="F1198" s="3" t="str">
        <f>IF(F761="","",F761)</f>
        <v/>
      </c>
      <c r="G1198" s="3" t="str">
        <f>IF(G761="","",G761)</f>
        <v>Αμφ.Β</v>
      </c>
      <c r="H1198" s="19" t="str">
        <f>IF(H761="","",H761)</f>
        <v>Α. Ιωαννίδης</v>
      </c>
    </row>
    <row r="1199" spans="1:8" ht="15" customHeight="1" x14ac:dyDescent="0.35">
      <c r="A1199" s="139" t="str">
        <f>IF(A1236="","",A1236)&amp;" (ΠΛΗΡ)"</f>
        <v>Εισαγωγή στον Προγραμματισμό Υπολογιστών (PYTHON) (ΠΛΗΡ)</v>
      </c>
      <c r="B1199" s="64">
        <f>IF(B1236="","",B1236)</f>
        <v>3125</v>
      </c>
      <c r="C1199" s="2" t="str">
        <f t="shared" ref="C1199:H1199" si="39">IF(C1236="","",C1236)</f>
        <v/>
      </c>
      <c r="D1199" s="2" t="str">
        <f t="shared" si="39"/>
        <v>9-11</v>
      </c>
      <c r="E1199" s="2" t="str">
        <f t="shared" si="39"/>
        <v/>
      </c>
      <c r="F1199" s="2" t="str">
        <f t="shared" si="39"/>
        <v/>
      </c>
      <c r="G1199" s="2" t="str">
        <f t="shared" si="39"/>
        <v>9-11</v>
      </c>
      <c r="H1199" s="37" t="str">
        <f t="shared" si="39"/>
        <v>Α. Δημάκης</v>
      </c>
    </row>
    <row r="1200" spans="1:8" ht="15" customHeight="1" x14ac:dyDescent="0.35">
      <c r="A1200" s="140" t="str">
        <f>IF(A788="","",A788)</f>
        <v>ΜΑΘΗΜΑΤΑ ΕΠΙΛΟΓΗΣ ΚΑΤΕΥΘΥΝΣΗΣ: ΔΙΟΙΚΗΣΗ ΠΛΗΡΟΦΟΡΙΑΚΩΝ ΣΥΣΤΗΜΑΤΩΝ</v>
      </c>
      <c r="B1200" s="58" t="str">
        <f>IF(B1237="","",B1237)</f>
        <v/>
      </c>
      <c r="C1200" s="3" t="str">
        <f t="shared" ref="C1200:H1200" si="40">IF(C1237="","",C1237)</f>
        <v/>
      </c>
      <c r="D1200" s="3" t="str">
        <f t="shared" si="40"/>
        <v>Χ</v>
      </c>
      <c r="E1200" s="3" t="str">
        <f t="shared" si="40"/>
        <v/>
      </c>
      <c r="F1200" s="3" t="str">
        <f t="shared" si="40"/>
        <v/>
      </c>
      <c r="G1200" s="3" t="str">
        <f t="shared" si="40"/>
        <v>Χ</v>
      </c>
      <c r="H1200" s="19" t="str">
        <f t="shared" si="40"/>
        <v/>
      </c>
    </row>
    <row r="1201" spans="1:10" ht="15" customHeight="1" x14ac:dyDescent="0.35">
      <c r="A1201" s="139" t="str">
        <f>IF(A789="","",A789)&amp;" (ΟΔΕ)"</f>
        <v>Επιχειρησιακή Αναλυτική και Τεχνολογίες Λήψης Αποφάσεων (Συστήματα Στήριξης Αποφάσεων) (ΟΔΕ)</v>
      </c>
      <c r="B1201" s="64">
        <f>IF(B789="","",B789)</f>
        <v>2715</v>
      </c>
      <c r="C1201" s="2" t="str">
        <f>IF(C789="","",C789)</f>
        <v/>
      </c>
      <c r="D1201" s="2" t="str">
        <f>IF(D789="","",D789)</f>
        <v>3-5</v>
      </c>
      <c r="E1201" s="2" t="str">
        <f>IF(E789="","",E789)</f>
        <v>3-5</v>
      </c>
      <c r="F1201" s="2" t="str">
        <f>IF(F789="","",F789)</f>
        <v/>
      </c>
      <c r="G1201" s="2" t="str">
        <f>IF(G789="","",G789)</f>
        <v/>
      </c>
      <c r="H1201" s="37" t="str">
        <f>IF(H789="","",H789)</f>
        <v>Δ. Καρδαράς</v>
      </c>
    </row>
    <row r="1202" spans="1:10" ht="15" customHeight="1" x14ac:dyDescent="0.35">
      <c r="A1202" s="140" t="str">
        <f>IF(A790="","",A790)</f>
        <v/>
      </c>
      <c r="B1202" s="58" t="str">
        <f>IF(B790="","",B790)</f>
        <v/>
      </c>
      <c r="C1202" s="3" t="str">
        <f>IF(C790="","",C790)</f>
        <v/>
      </c>
      <c r="D1202" s="3" t="str">
        <f>IF(D790="","",D790)</f>
        <v>ΗΥ1</v>
      </c>
      <c r="E1202" s="3" t="str">
        <f>IF(E790="","",E790)</f>
        <v>ΗΥ1 &amp; ΗΥ2</v>
      </c>
      <c r="F1202" s="3" t="str">
        <f>IF(F790="","",F790)</f>
        <v/>
      </c>
      <c r="G1202" s="27" t="str">
        <f>IF(G790="","",G790)</f>
        <v/>
      </c>
      <c r="H1202" s="19" t="str">
        <f>IF(H790="","",H790)</f>
        <v/>
      </c>
    </row>
    <row r="1203" spans="1:10" s="78" customFormat="1" x14ac:dyDescent="0.35">
      <c r="A1203" s="139" t="str">
        <f>IF(A1373="","",A1373)&amp;" (ΠΛΗΡ)"</f>
        <v>Ψηφιακό Εκπαιδευτικό Υλικό (ΠΛΗΡ)</v>
      </c>
      <c r="B1203" s="64">
        <f t="shared" ref="B1203:H1204" si="41">IF(B1373="","",B1373)</f>
        <v>3090</v>
      </c>
      <c r="C1203" s="2" t="str">
        <f t="shared" si="41"/>
        <v/>
      </c>
      <c r="D1203" s="2" t="str">
        <f t="shared" si="41"/>
        <v/>
      </c>
      <c r="E1203" s="2" t="str">
        <f t="shared" si="41"/>
        <v>9-1</v>
      </c>
      <c r="F1203" s="2" t="str">
        <f t="shared" si="41"/>
        <v/>
      </c>
      <c r="G1203" s="2" t="str">
        <f t="shared" si="41"/>
        <v/>
      </c>
      <c r="H1203" s="37" t="str">
        <f t="shared" si="41"/>
        <v>Α. Ανδρούτσος</v>
      </c>
    </row>
    <row r="1204" spans="1:10" s="78" customFormat="1" x14ac:dyDescent="0.35">
      <c r="A1204" s="140" t="str">
        <f>IF(A1374="","",A1374)</f>
        <v/>
      </c>
      <c r="B1204" s="58" t="str">
        <f t="shared" si="41"/>
        <v/>
      </c>
      <c r="C1204" s="3" t="str">
        <f t="shared" si="41"/>
        <v/>
      </c>
      <c r="D1204" s="3" t="str">
        <f t="shared" si="41"/>
        <v/>
      </c>
      <c r="E1204" s="3" t="str">
        <f t="shared" si="41"/>
        <v>Τ106</v>
      </c>
      <c r="F1204" s="3" t="str">
        <f t="shared" si="41"/>
        <v/>
      </c>
      <c r="G1204" s="27" t="str">
        <f t="shared" si="41"/>
        <v/>
      </c>
      <c r="H1204" s="19" t="str">
        <f t="shared" si="41"/>
        <v/>
      </c>
    </row>
    <row r="1205" spans="1:10" ht="15" customHeight="1" x14ac:dyDescent="0.35">
      <c r="A1205" s="141" t="str">
        <f>IF(A1440="","",A1440)&amp;" (ΣΤΑΤ)"</f>
        <v>Εισαγωγή στον Προγραμματισμό με R (ΣΤΑΤ)</v>
      </c>
      <c r="B1205" s="64">
        <f>IF(B1440="","",B1440)</f>
        <v>6122</v>
      </c>
      <c r="C1205" s="2" t="str">
        <f>IF(C1440="","",C1440)</f>
        <v>1-3</v>
      </c>
      <c r="D1205" s="7" t="str">
        <f t="shared" ref="D1205:H1206" si="42">IF(D1440="","",D1440)</f>
        <v/>
      </c>
      <c r="E1205" s="7" t="str">
        <f t="shared" si="42"/>
        <v>1-3</v>
      </c>
      <c r="F1205" s="7" t="str">
        <f t="shared" si="42"/>
        <v/>
      </c>
      <c r="G1205" s="7" t="str">
        <f t="shared" si="42"/>
        <v/>
      </c>
      <c r="H1205" s="18" t="str">
        <f t="shared" si="42"/>
        <v>Π. Μπεσμπέας</v>
      </c>
    </row>
    <row r="1206" spans="1:10" ht="15" customHeight="1" thickBot="1" x14ac:dyDescent="0.4">
      <c r="A1206" s="161" t="str">
        <f>IF(A1441="","",A1441)</f>
        <v/>
      </c>
      <c r="B1206" s="46" t="str">
        <f>IF(B1441="","",B1441)</f>
        <v/>
      </c>
      <c r="C1206" s="13" t="str">
        <f>IF(C1441="","",C1441)</f>
        <v>Δ22</v>
      </c>
      <c r="D1206" s="13" t="str">
        <f t="shared" si="42"/>
        <v/>
      </c>
      <c r="E1206" s="13" t="str">
        <f t="shared" si="42"/>
        <v>Δ23</v>
      </c>
      <c r="F1206" s="13" t="str">
        <f t="shared" si="42"/>
        <v/>
      </c>
      <c r="G1206" s="13" t="str">
        <f t="shared" si="42"/>
        <v/>
      </c>
      <c r="H1206" s="73" t="str">
        <f t="shared" si="42"/>
        <v>Ι. Βρόντος</v>
      </c>
    </row>
    <row r="1207" spans="1:10" ht="15" thickBot="1" x14ac:dyDescent="0.4"/>
    <row r="1208" spans="1:10" x14ac:dyDescent="0.35">
      <c r="A1208" s="104" t="s">
        <v>79</v>
      </c>
      <c r="B1208" s="105"/>
      <c r="C1208" s="106"/>
      <c r="D1208" s="106"/>
      <c r="E1208" s="106"/>
      <c r="F1208" s="106"/>
      <c r="G1208" s="106"/>
      <c r="H1208" s="107"/>
    </row>
    <row r="1209" spans="1:10" x14ac:dyDescent="0.35">
      <c r="H1209" s="87" t="s">
        <v>67</v>
      </c>
    </row>
    <row r="1210" spans="1:10" x14ac:dyDescent="0.35">
      <c r="A1210" s="88" t="s">
        <v>0</v>
      </c>
      <c r="B1210" s="89"/>
      <c r="C1210" s="90" t="s">
        <v>1</v>
      </c>
      <c r="D1210" s="90" t="s">
        <v>2</v>
      </c>
      <c r="E1210" s="90" t="s">
        <v>3</v>
      </c>
      <c r="F1210" s="90" t="s">
        <v>4</v>
      </c>
      <c r="G1210" s="90" t="s">
        <v>5</v>
      </c>
      <c r="H1210" s="91" t="s">
        <v>6</v>
      </c>
    </row>
    <row r="1211" spans="1:10" ht="15" customHeight="1" x14ac:dyDescent="0.35">
      <c r="A1211" s="156"/>
      <c r="B1211" s="157"/>
      <c r="C1211" s="157"/>
      <c r="D1211" s="157"/>
      <c r="E1211" s="157"/>
      <c r="F1211" s="157"/>
      <c r="G1211" s="158"/>
      <c r="H1211" s="159"/>
    </row>
    <row r="1212" spans="1:10" ht="30" customHeight="1" x14ac:dyDescent="0.35">
      <c r="A1212" s="146" t="s">
        <v>34</v>
      </c>
      <c r="B1212" s="147"/>
      <c r="C1212" s="148"/>
      <c r="D1212" s="148"/>
      <c r="E1212" s="148"/>
      <c r="F1212" s="148"/>
      <c r="G1212" s="148"/>
      <c r="H1212" s="149"/>
    </row>
    <row r="1213" spans="1:10" ht="15" customHeight="1" x14ac:dyDescent="0.35">
      <c r="A1213" s="139" t="str">
        <f>IF(Παιδαγωγικά!$A$2="","",Παιδαγωγικά!$A$2)</f>
        <v>Εισαγωγή στη Διδακτική Μεθοδολογία-Αναλυτικά Προγράμματα</v>
      </c>
      <c r="B1213" s="52">
        <f>B1025</f>
        <v>3076</v>
      </c>
      <c r="C1213" s="6" t="str">
        <f>IF(Παιδαγωγικά!$C$2="","",Παιδαγωγικά!$C$2)</f>
        <v/>
      </c>
      <c r="D1213" s="6" t="str">
        <f>IF(Παιδαγωγικά!$D$2="","",Παιδαγωγικά!$D$2)</f>
        <v/>
      </c>
      <c r="E1213" s="6" t="str">
        <f>IF(Παιδαγωγικά!$E$2="","",Παιδαγωγικά!$E$2)</f>
        <v/>
      </c>
      <c r="F1213" s="6" t="str">
        <f>IF(Παιδαγωγικά!$F$2="","",Παιδαγωγικά!$F$2)</f>
        <v/>
      </c>
      <c r="G1213" s="6" t="str">
        <f>IF(Παιδαγωγικά!$G$2="","",Παιδαγωγικά!$G$2)</f>
        <v>9-11</v>
      </c>
      <c r="H1213" s="37" t="str">
        <f>IF(Παιδαγωγικά!$H$2="","",Παιδαγωγικά!$H$2)</f>
        <v>Β. Μπρίνια</v>
      </c>
    </row>
    <row r="1214" spans="1:10" x14ac:dyDescent="0.35">
      <c r="A1214" s="140"/>
      <c r="B1214" s="53" t="str">
        <f>B1026</f>
        <v/>
      </c>
      <c r="C1214" s="12" t="str">
        <f>IF(Παιδαγωγικά!$C$3="","",Παιδαγωγικά!$C$3)</f>
        <v/>
      </c>
      <c r="D1214" s="12" t="str">
        <f>IF(Παιδαγωγικά!$D$3="","",Παιδαγωγικά!$D$3)</f>
        <v/>
      </c>
      <c r="E1214" s="12" t="str">
        <f>IF(Παιδαγωγικά!$E$3="","",Παιδαγωγικά!$E$3)</f>
        <v/>
      </c>
      <c r="F1214" s="12" t="str">
        <f>IF(Παιδαγωγικά!$F$3="","",Παιδαγωγικά!$F$3)</f>
        <v/>
      </c>
      <c r="G1214" s="12" t="str">
        <f>IF(Παιδαγωγικά!$G$3="","",Παιδαγωγικά!$G$3)</f>
        <v>Υ3</v>
      </c>
      <c r="H1214" s="19" t="str">
        <f>IF(Παιδαγωγικά!$H$3="","",Παιδαγωγικά!$H$3)</f>
        <v/>
      </c>
    </row>
    <row r="1215" spans="1:10" ht="15" customHeight="1" x14ac:dyDescent="0.35">
      <c r="A1215" s="139" t="str">
        <f>IF(Παιδαγωγικά!$A$4="","",Παιδαγωγικά!$A$4)</f>
        <v>Εισαγωγή στην Παιδαγωγική Επιστήμη</v>
      </c>
      <c r="B1215" s="52">
        <f>B1027</f>
        <v>3074</v>
      </c>
      <c r="C1215" s="6" t="str">
        <f>IF(Παιδαγωγικά!$C$4="","",Παιδαγωγικά!$C$4)</f>
        <v>1-3</v>
      </c>
      <c r="D1215" s="6" t="str">
        <f>IF(Παιδαγωγικά!$D$4="","",Παιδαγωγικά!$D$4)</f>
        <v/>
      </c>
      <c r="E1215" s="6" t="str">
        <f>IF(Παιδαγωγικά!$E$4="","",Παιδαγωγικά!$E$4)</f>
        <v/>
      </c>
      <c r="F1215" s="6" t="str">
        <f>IF(Παιδαγωγικά!$F$4="","",Παιδαγωγικά!$F$4)</f>
        <v/>
      </c>
      <c r="G1215" s="6" t="str">
        <f>IF(Παιδαγωγικά!$G$4="","",Παιδαγωγικά!$G$4)</f>
        <v/>
      </c>
      <c r="H1215" s="37" t="str">
        <f>IF(Παιδαγωγικά!$H$4="","",Παιδαγωγικά!$H$4)</f>
        <v>ΘΑ ΑΝΑΚΟΙΝΩΘΕΙ</v>
      </c>
    </row>
    <row r="1216" spans="1:10" x14ac:dyDescent="0.35">
      <c r="A1216" s="140"/>
      <c r="B1216" s="53"/>
      <c r="C1216" s="12" t="str">
        <f>IF(Παιδαγωγικά!$C$5="","",Παιδαγωγικά!$C$5)</f>
        <v>Υ3</v>
      </c>
      <c r="D1216" s="12" t="str">
        <f>IF(Παιδαγωγικά!$D$5="","",Παιδαγωγικά!$D$5)</f>
        <v/>
      </c>
      <c r="E1216" s="12" t="str">
        <f>IF(Παιδαγωγικά!$E$5="","",Παιδαγωγικά!$E$5)</f>
        <v/>
      </c>
      <c r="F1216" s="12" t="str">
        <f>IF(Παιδαγωγικά!$F$5="","",Παιδαγωγικά!$F$5)</f>
        <v/>
      </c>
      <c r="G1216" s="12" t="str">
        <f>IF(Παιδαγωγικά!$G$5="","",Παιδαγωγικά!$G$5)</f>
        <v/>
      </c>
      <c r="H1216" s="19" t="str">
        <f>IF(Παιδαγωγικά!$H$5="","",Παιδαγωγικά!$H$5)</f>
        <v/>
      </c>
      <c r="J1216" s="94" t="s">
        <v>40</v>
      </c>
    </row>
    <row r="1217" spans="1:8" ht="15" customHeight="1" x14ac:dyDescent="0.35">
      <c r="A1217" s="139" t="str">
        <f>IF(Παιδαγωγικά!$A$6="","",Παιδαγωγικά!$A$6)</f>
        <v>Εκπαιδευτική Αξιολόγηση</v>
      </c>
      <c r="B1217" s="52">
        <f>B1029</f>
        <v>3078</v>
      </c>
      <c r="C1217" s="6" t="str">
        <f>IF(Παιδαγωγικά!$C$6="","",Παιδαγωγικά!$C$6)</f>
        <v>11-1</v>
      </c>
      <c r="D1217" s="6" t="str">
        <f>IF(Παιδαγωγικά!$D$6="","",Παιδαγωγικά!$D$6)</f>
        <v/>
      </c>
      <c r="E1217" s="6" t="str">
        <f>IF(Παιδαγωγικά!$E$6="","",Παιδαγωγικά!$E$6)</f>
        <v/>
      </c>
      <c r="F1217" s="6" t="str">
        <f>IF(Παιδαγωγικά!$F$6="","",Παιδαγωγικά!$F$6)</f>
        <v/>
      </c>
      <c r="G1217" s="6" t="str">
        <f>IF(Παιδαγωγικά!$G$6="","",Παιδαγωγικά!$G$6)</f>
        <v/>
      </c>
      <c r="H1217" s="37" t="str">
        <f>IF(Παιδαγωγικά!$H$6="","",Παιδαγωγικά!$H$6)</f>
        <v>Ε. Κωσταρά</v>
      </c>
    </row>
    <row r="1218" spans="1:8" x14ac:dyDescent="0.35">
      <c r="A1218" s="140"/>
      <c r="B1218" s="53"/>
      <c r="C1218" s="12" t="str">
        <f>IF(Παιδαγωγικά!$C$7="","",Παιδαγωγικά!$C$7)</f>
        <v>Υ3</v>
      </c>
      <c r="D1218" s="12" t="str">
        <f>IF(Παιδαγωγικά!$D$7="","",Παιδαγωγικά!$D$7)</f>
        <v/>
      </c>
      <c r="E1218" s="12" t="str">
        <f>IF(Παιδαγωγικά!$E$7="","",Παιδαγωγικά!$E$7)</f>
        <v/>
      </c>
      <c r="F1218" s="12" t="str">
        <f>IF(Παιδαγωγικά!$F$7="","",Παιδαγωγικά!$F$7)</f>
        <v/>
      </c>
      <c r="G1218" s="12" t="str">
        <f>IF(Παιδαγωγικά!$G$7="","",Παιδαγωγικά!$G$7)</f>
        <v/>
      </c>
      <c r="H1218" s="19" t="str">
        <f>IF(Παιδαγωγικά!$H$7="","",Παιδαγωγικά!$H$7)</f>
        <v/>
      </c>
    </row>
    <row r="1219" spans="1:8" ht="15" customHeight="1" x14ac:dyDescent="0.35">
      <c r="A1219" s="139" t="str">
        <f>IF(Παιδαγωγικά!$A$8="","",Παιδαγωγικά!$A$8)</f>
        <v>Οργάνωση και Διοίκηση της Εκπαίδευσης και των Εκπαιδευτικών Μονάδων</v>
      </c>
      <c r="B1219" s="52">
        <f>B1031</f>
        <v>3075</v>
      </c>
      <c r="C1219" s="6" t="str">
        <f>IF(Παιδαγωγικά!$C$8="","",Παιδαγωγικά!$C$8)</f>
        <v>9-11</v>
      </c>
      <c r="D1219" s="6" t="str">
        <f>IF(Παιδαγωγικά!$D$8="","",Παιδαγωγικά!$D$8)</f>
        <v/>
      </c>
      <c r="E1219" s="6" t="str">
        <f>IF(Παιδαγωγικά!$E$8="","",Παιδαγωγικά!$E$8)</f>
        <v/>
      </c>
      <c r="F1219" s="6" t="str">
        <f>IF(Παιδαγωγικά!$F$8="","",Παιδαγωγικά!$F$8)</f>
        <v/>
      </c>
      <c r="G1219" s="6" t="str">
        <f>IF(Παιδαγωγικά!$G$8="","",Παιδαγωγικά!$G$8)</f>
        <v/>
      </c>
      <c r="H1219" s="37" t="str">
        <f>IF(Παιδαγωγικά!$H$8="","",Παιδαγωγικά!$H$8)</f>
        <v>Ε. Παυλάκης</v>
      </c>
    </row>
    <row r="1220" spans="1:8" x14ac:dyDescent="0.35">
      <c r="A1220" s="140"/>
      <c r="B1220" s="53"/>
      <c r="C1220" s="12" t="str">
        <f>IF(Παιδαγωγικά!$C$9="","",Παιδαγωγικά!$C$9)</f>
        <v>Υ3</v>
      </c>
      <c r="D1220" s="12" t="str">
        <f>IF(Παιδαγωγικά!$D$9="","",Παιδαγωγικά!$D$9)</f>
        <v/>
      </c>
      <c r="E1220" s="12" t="str">
        <f>IF(Παιδαγωγικά!$E$9="","",Παιδαγωγικά!$E$9)</f>
        <v/>
      </c>
      <c r="F1220" s="12" t="str">
        <f>IF(Παιδαγωγικά!$F$9="","",Παιδαγωγικά!$F$9)</f>
        <v/>
      </c>
      <c r="G1220" s="12" t="str">
        <f>IF(Παιδαγωγικά!$G$9="","",Παιδαγωγικά!$G$9)</f>
        <v/>
      </c>
      <c r="H1220" s="19" t="str">
        <f>IF(Παιδαγωγικά!$H$9="","",Παιδαγωγικά!$H$9)</f>
        <v/>
      </c>
    </row>
    <row r="1221" spans="1:8" x14ac:dyDescent="0.35">
      <c r="A1221" s="139" t="str">
        <f>IF(Παιδαγωγικά!$A$10="","",Παιδαγωγικά!$A$10)</f>
        <v>Πρακτική Άσκηση στη Διδασκαλία Ι</v>
      </c>
      <c r="B1221" s="52">
        <f>B1033</f>
        <v>3070</v>
      </c>
      <c r="C1221" s="6" t="str">
        <f>IF(Παιδαγωγικά!$C$10="","",Παιδαγωγικά!$C$10)</f>
        <v/>
      </c>
      <c r="D1221" s="6" t="str">
        <f>IF(Παιδαγωγικά!$D$10="","",Παιδαγωγικά!$D$10)</f>
        <v/>
      </c>
      <c r="E1221" s="6" t="str">
        <f>IF(Παιδαγωγικά!$E$10="","",Παιδαγωγικά!$E$10)</f>
        <v/>
      </c>
      <c r="F1221" s="6" t="str">
        <f>IF(Παιδαγωγικά!$F$10="","",Παιδαγωγικά!$F$10)</f>
        <v/>
      </c>
      <c r="G1221" s="6" t="str">
        <f>IF(Παιδαγωγικά!G10="","",Παιδαγωγικά!G10)</f>
        <v>11-5</v>
      </c>
      <c r="H1221" s="37" t="str">
        <f>IF(Παιδαγωγικά!$H$10="","",Παιδαγωγικά!$H$10)</f>
        <v>Β. Μπρίνια</v>
      </c>
    </row>
    <row r="1222" spans="1:8" x14ac:dyDescent="0.35">
      <c r="A1222" s="165"/>
      <c r="B1222" s="57"/>
      <c r="C1222" s="13" t="str">
        <f>IF(Παιδαγωγικά!$C$11="","",Παιδαγωγικά!$C$11)</f>
        <v/>
      </c>
      <c r="D1222" s="13" t="str">
        <f>IF(Παιδαγωγικά!$D$11="","",Παιδαγωγικά!$D$11)</f>
        <v/>
      </c>
      <c r="E1222" s="13" t="str">
        <f>IF(Παιδαγωγικά!$E$11="","",Παιδαγωγικά!$E$11)</f>
        <v/>
      </c>
      <c r="F1222" s="13" t="str">
        <f>IF(Παιδαγωγικά!$F$11="","",Παιδαγωγικά!$F$11)</f>
        <v/>
      </c>
      <c r="G1222" s="13" t="str">
        <f>IF(Παιδαγωγικά!G11="","",Παιδαγωγικά!G11)</f>
        <v>Υ3</v>
      </c>
      <c r="H1222" s="73" t="str">
        <f>IF(Παιδαγωγικά!$H$11="","",Παιδαγωγικά!$H$11)</f>
        <v/>
      </c>
    </row>
    <row r="1224" spans="1:8" ht="27.75" customHeight="1" x14ac:dyDescent="0.35">
      <c r="A1224"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224" s="163"/>
      <c r="C1224" s="164"/>
      <c r="D1224" s="164"/>
      <c r="E1224" s="164"/>
      <c r="F1224" s="164"/>
      <c r="G1224" s="164"/>
      <c r="H1224" s="164"/>
    </row>
    <row r="1225" spans="1:8" x14ac:dyDescent="0.35">
      <c r="A1225" s="114" t="s">
        <v>80</v>
      </c>
      <c r="B1225" s="115"/>
      <c r="C1225" s="116"/>
      <c r="D1225" s="116"/>
      <c r="E1225" s="116"/>
      <c r="F1225" s="116"/>
      <c r="G1225" s="116"/>
      <c r="H1225" s="117"/>
    </row>
    <row r="1226" spans="1:8" ht="15" customHeight="1" thickBot="1" x14ac:dyDescent="0.4">
      <c r="A1226" s="84" t="s">
        <v>11</v>
      </c>
      <c r="H1226" s="87" t="s">
        <v>20</v>
      </c>
    </row>
    <row r="1227" spans="1:8" ht="15" thickBot="1" x14ac:dyDescent="0.4">
      <c r="A1227" s="88" t="s">
        <v>0</v>
      </c>
      <c r="B1227" s="89"/>
      <c r="C1227" s="90" t="s">
        <v>1</v>
      </c>
      <c r="D1227" s="90" t="s">
        <v>2</v>
      </c>
      <c r="E1227" s="90" t="s">
        <v>3</v>
      </c>
      <c r="F1227" s="90" t="s">
        <v>4</v>
      </c>
      <c r="G1227" s="90" t="s">
        <v>5</v>
      </c>
      <c r="H1227" s="91" t="s">
        <v>6</v>
      </c>
    </row>
    <row r="1228" spans="1:8" ht="15" customHeight="1" x14ac:dyDescent="0.35">
      <c r="A1228" s="156" t="s">
        <v>122</v>
      </c>
      <c r="B1228" s="157"/>
      <c r="C1228" s="157"/>
      <c r="D1228" s="157"/>
      <c r="E1228" s="157"/>
      <c r="F1228" s="157"/>
      <c r="G1228" s="158"/>
      <c r="H1228" s="159"/>
    </row>
    <row r="1229" spans="1:8" x14ac:dyDescent="0.35">
      <c r="A1229" s="146" t="s">
        <v>26</v>
      </c>
      <c r="B1229" s="147"/>
      <c r="C1229" s="148"/>
      <c r="D1229" s="148"/>
      <c r="E1229" s="148"/>
      <c r="F1229" s="148"/>
      <c r="G1229" s="148"/>
      <c r="H1229" s="149"/>
    </row>
    <row r="1230" spans="1:8" ht="15" customHeight="1" x14ac:dyDescent="0.35">
      <c r="A1230" s="139" t="s">
        <v>226</v>
      </c>
      <c r="B1230" s="52">
        <v>3117</v>
      </c>
      <c r="C1230" s="2"/>
      <c r="D1230" s="2" t="s">
        <v>15</v>
      </c>
      <c r="E1230" s="2"/>
      <c r="F1230" s="2"/>
      <c r="G1230" s="2" t="s">
        <v>15</v>
      </c>
      <c r="H1230" s="37" t="s">
        <v>108</v>
      </c>
    </row>
    <row r="1231" spans="1:8" x14ac:dyDescent="0.35">
      <c r="A1231" s="160"/>
      <c r="B1231" s="55"/>
      <c r="C1231" s="4"/>
      <c r="D1231" s="4" t="s">
        <v>7</v>
      </c>
      <c r="E1231" s="4"/>
      <c r="F1231" s="4"/>
      <c r="G1231" s="4" t="s">
        <v>7</v>
      </c>
      <c r="H1231" s="18"/>
    </row>
    <row r="1232" spans="1:8" x14ac:dyDescent="0.35">
      <c r="A1232" s="139" t="s">
        <v>145</v>
      </c>
      <c r="B1232" s="52">
        <v>3119</v>
      </c>
      <c r="C1232" s="2"/>
      <c r="D1232" s="2"/>
      <c r="E1232" s="2"/>
      <c r="F1232" s="2" t="s">
        <v>15</v>
      </c>
      <c r="G1232" s="2"/>
      <c r="H1232" s="37" t="s">
        <v>109</v>
      </c>
    </row>
    <row r="1233" spans="1:8" x14ac:dyDescent="0.35">
      <c r="A1233" s="141"/>
      <c r="B1233" s="54"/>
      <c r="C1233" s="4"/>
      <c r="D1233" s="4"/>
      <c r="E1233" s="4"/>
      <c r="F1233" s="4" t="s">
        <v>498</v>
      </c>
      <c r="G1233" s="4"/>
      <c r="H1233" s="18"/>
    </row>
    <row r="1234" spans="1:8" ht="15" customHeight="1" x14ac:dyDescent="0.35">
      <c r="A1234" s="141"/>
      <c r="B1234" s="54"/>
      <c r="C1234" s="4"/>
      <c r="D1234" s="4"/>
      <c r="E1234" s="4" t="s">
        <v>13</v>
      </c>
      <c r="F1234" s="4" t="s">
        <v>13</v>
      </c>
      <c r="G1234" s="4"/>
      <c r="H1234" s="18"/>
    </row>
    <row r="1235" spans="1:8" ht="15" customHeight="1" x14ac:dyDescent="0.35">
      <c r="A1235" s="162"/>
      <c r="B1235" s="56"/>
      <c r="C1235" s="3"/>
      <c r="D1235" s="3"/>
      <c r="E1235" s="4" t="s">
        <v>498</v>
      </c>
      <c r="F1235" s="3" t="s">
        <v>498</v>
      </c>
      <c r="G1235" s="3"/>
      <c r="H1235" s="19"/>
    </row>
    <row r="1236" spans="1:8" ht="15" customHeight="1" x14ac:dyDescent="0.35">
      <c r="A1236" s="139" t="s">
        <v>418</v>
      </c>
      <c r="B1236" s="52">
        <v>3125</v>
      </c>
      <c r="C1236" s="2"/>
      <c r="D1236" s="2" t="s">
        <v>17</v>
      </c>
      <c r="E1236" s="2"/>
      <c r="F1236" s="2"/>
      <c r="G1236" s="2" t="s">
        <v>17</v>
      </c>
      <c r="H1236" s="37" t="s">
        <v>258</v>
      </c>
    </row>
    <row r="1237" spans="1:8" x14ac:dyDescent="0.35">
      <c r="A1237" s="141"/>
      <c r="B1237" s="54"/>
      <c r="C1237" s="4"/>
      <c r="D1237" s="4" t="s">
        <v>7</v>
      </c>
      <c r="E1237" s="4"/>
      <c r="F1237" s="4"/>
      <c r="G1237" s="4" t="s">
        <v>7</v>
      </c>
      <c r="H1237" s="18"/>
    </row>
    <row r="1238" spans="1:8" ht="15" customHeight="1" x14ac:dyDescent="0.35">
      <c r="A1238" s="139" t="s">
        <v>227</v>
      </c>
      <c r="B1238" s="52">
        <v>3135</v>
      </c>
      <c r="C1238" s="2" t="s">
        <v>15</v>
      </c>
      <c r="D1238" s="2" t="s">
        <v>12</v>
      </c>
      <c r="E1238" s="2"/>
      <c r="F1238" s="2"/>
      <c r="G1238" s="2"/>
      <c r="H1238" s="37" t="s">
        <v>82</v>
      </c>
    </row>
    <row r="1239" spans="1:8" x14ac:dyDescent="0.35">
      <c r="A1239" s="140"/>
      <c r="B1239" s="53"/>
      <c r="C1239" s="3" t="s">
        <v>7</v>
      </c>
      <c r="D1239" s="3" t="s">
        <v>7</v>
      </c>
      <c r="E1239" s="3"/>
      <c r="F1239" s="3"/>
      <c r="G1239" s="3"/>
      <c r="H1239" s="19"/>
    </row>
    <row r="1240" spans="1:8" x14ac:dyDescent="0.35">
      <c r="A1240" s="139" t="s">
        <v>228</v>
      </c>
      <c r="B1240" s="52">
        <v>3151</v>
      </c>
      <c r="C1240" s="2" t="s">
        <v>18</v>
      </c>
      <c r="D1240" s="2"/>
      <c r="E1240" s="2"/>
      <c r="F1240" s="2"/>
      <c r="G1240" s="2"/>
      <c r="H1240" s="37" t="s">
        <v>580</v>
      </c>
    </row>
    <row r="1241" spans="1:8" ht="15" customHeight="1" x14ac:dyDescent="0.35">
      <c r="A1241" s="160"/>
      <c r="B1241" s="55"/>
      <c r="C1241" s="4" t="s">
        <v>498</v>
      </c>
      <c r="D1241" s="4"/>
      <c r="E1241" s="4"/>
      <c r="F1241" s="4"/>
      <c r="G1241" s="4"/>
      <c r="H1241" s="18"/>
    </row>
    <row r="1242" spans="1:8" x14ac:dyDescent="0.35">
      <c r="A1242" s="146" t="s">
        <v>28</v>
      </c>
      <c r="B1242" s="147"/>
      <c r="C1242" s="148"/>
      <c r="D1242" s="148"/>
      <c r="E1242" s="148"/>
      <c r="F1242" s="148"/>
      <c r="G1242" s="148"/>
      <c r="H1242" s="149"/>
    </row>
    <row r="1243" spans="1:8" ht="15" customHeight="1" x14ac:dyDescent="0.35">
      <c r="A1243" s="141" t="s">
        <v>226</v>
      </c>
      <c r="B1243" s="54">
        <v>3117</v>
      </c>
      <c r="C1243" s="2"/>
      <c r="D1243" s="21"/>
      <c r="E1243" s="7"/>
      <c r="F1243" s="7"/>
      <c r="G1243" s="21" t="s">
        <v>409</v>
      </c>
      <c r="H1243" s="18" t="s">
        <v>108</v>
      </c>
    </row>
    <row r="1244" spans="1:8" x14ac:dyDescent="0.35">
      <c r="A1244" s="160"/>
      <c r="B1244" s="55"/>
      <c r="C1244" s="7"/>
      <c r="D1244" s="7"/>
      <c r="E1244" s="7"/>
      <c r="F1244" s="7"/>
      <c r="G1244" s="7" t="s">
        <v>7</v>
      </c>
      <c r="H1244" s="18"/>
    </row>
    <row r="1245" spans="1:8" x14ac:dyDescent="0.35">
      <c r="A1245" s="139" t="s">
        <v>418</v>
      </c>
      <c r="B1245" s="52">
        <v>3125</v>
      </c>
      <c r="C1245" s="2" t="s">
        <v>12</v>
      </c>
      <c r="D1245" s="2"/>
      <c r="E1245" s="2" t="s">
        <v>14</v>
      </c>
      <c r="F1245" s="2"/>
      <c r="G1245" s="2"/>
      <c r="H1245" s="37" t="s">
        <v>443</v>
      </c>
    </row>
    <row r="1246" spans="1:8" x14ac:dyDescent="0.35">
      <c r="A1246" s="160"/>
      <c r="B1246" s="55"/>
      <c r="C1246" s="4" t="s">
        <v>442</v>
      </c>
      <c r="D1246" s="4"/>
      <c r="E1246" s="4" t="s">
        <v>442</v>
      </c>
      <c r="F1246" s="4"/>
      <c r="G1246" s="4"/>
      <c r="H1246" s="18"/>
    </row>
    <row r="1247" spans="1:8" ht="15" customHeight="1" x14ac:dyDescent="0.35">
      <c r="A1247" s="77"/>
      <c r="B1247" s="63"/>
      <c r="C1247" s="4"/>
      <c r="D1247" s="4"/>
      <c r="E1247" s="4" t="s">
        <v>14</v>
      </c>
      <c r="F1247" s="4" t="s">
        <v>17</v>
      </c>
      <c r="G1247" s="4"/>
      <c r="H1247" s="18" t="s">
        <v>445</v>
      </c>
    </row>
    <row r="1248" spans="1:8" x14ac:dyDescent="0.35">
      <c r="A1248" s="77"/>
      <c r="B1248" s="63"/>
      <c r="C1248" s="4"/>
      <c r="D1248" s="4"/>
      <c r="E1248" s="4" t="s">
        <v>444</v>
      </c>
      <c r="F1248" s="4" t="s">
        <v>444</v>
      </c>
      <c r="G1248" s="4"/>
      <c r="H1248" s="18"/>
    </row>
    <row r="1249" spans="1:8" x14ac:dyDescent="0.35">
      <c r="A1249" s="77"/>
      <c r="B1249" s="63"/>
      <c r="C1249" s="4"/>
      <c r="D1249" s="4"/>
      <c r="F1249" s="4"/>
      <c r="G1249" s="4"/>
      <c r="H1249" s="18" t="s">
        <v>445</v>
      </c>
    </row>
    <row r="1250" spans="1:8" x14ac:dyDescent="0.35">
      <c r="A1250" s="77"/>
      <c r="B1250" s="63"/>
      <c r="C1250" s="4"/>
      <c r="D1250" s="4"/>
      <c r="F1250" s="4"/>
      <c r="G1250" s="4"/>
      <c r="H1250" s="18"/>
    </row>
    <row r="1251" spans="1:8" x14ac:dyDescent="0.35">
      <c r="A1251" s="77"/>
      <c r="B1251" s="63"/>
      <c r="C1251" s="4"/>
      <c r="D1251" s="4"/>
      <c r="F1251" s="4"/>
      <c r="G1251" s="4"/>
      <c r="H1251" s="18" t="s">
        <v>431</v>
      </c>
    </row>
    <row r="1252" spans="1:8" x14ac:dyDescent="0.35">
      <c r="A1252" s="77"/>
      <c r="B1252" s="63"/>
      <c r="C1252" s="4"/>
      <c r="D1252" s="4"/>
      <c r="F1252" s="4"/>
      <c r="G1252" s="4"/>
      <c r="H1252" s="18"/>
    </row>
    <row r="1253" spans="1:8" x14ac:dyDescent="0.35">
      <c r="A1253" s="77"/>
      <c r="B1253" s="63"/>
      <c r="C1253" s="4"/>
      <c r="D1253" s="4"/>
      <c r="F1253" s="4"/>
      <c r="G1253" s="4"/>
      <c r="H1253" s="18" t="s">
        <v>431</v>
      </c>
    </row>
    <row r="1254" spans="1:8" x14ac:dyDescent="0.35">
      <c r="A1254" s="77"/>
      <c r="B1254" s="63"/>
      <c r="C1254" s="4"/>
      <c r="D1254" s="4"/>
      <c r="F1254" s="4"/>
      <c r="G1254" s="4"/>
      <c r="H1254" s="18"/>
    </row>
    <row r="1255" spans="1:8" x14ac:dyDescent="0.35">
      <c r="A1255" s="77"/>
      <c r="B1255" s="63"/>
      <c r="C1255" s="4"/>
      <c r="D1255" s="4"/>
      <c r="F1255" s="4"/>
      <c r="G1255" s="4"/>
      <c r="H1255" s="18" t="s">
        <v>431</v>
      </c>
    </row>
    <row r="1256" spans="1:8" x14ac:dyDescent="0.35">
      <c r="A1256" s="77"/>
      <c r="B1256" s="63"/>
      <c r="C1256" s="4"/>
      <c r="D1256" s="4"/>
      <c r="F1256" s="4"/>
      <c r="G1256" s="4"/>
      <c r="H1256" s="18"/>
    </row>
    <row r="1257" spans="1:8" ht="15" customHeight="1" x14ac:dyDescent="0.35">
      <c r="A1257" s="77"/>
      <c r="B1257" s="63"/>
      <c r="C1257" s="4"/>
      <c r="D1257" s="4"/>
      <c r="E1257" s="4"/>
      <c r="F1257" s="4"/>
      <c r="G1257" s="4"/>
      <c r="H1257" s="18" t="s">
        <v>431</v>
      </c>
    </row>
    <row r="1258" spans="1:8" x14ac:dyDescent="0.35">
      <c r="A1258" s="77"/>
      <c r="B1258" s="63"/>
      <c r="C1258" s="4"/>
      <c r="D1258" s="4"/>
      <c r="E1258" s="4"/>
      <c r="F1258" s="4"/>
      <c r="G1258" s="4"/>
      <c r="H1258" s="18"/>
    </row>
    <row r="1259" spans="1:8" ht="15" hidden="1" customHeight="1" x14ac:dyDescent="0.35">
      <c r="A1259" s="77"/>
      <c r="B1259" s="63"/>
      <c r="C1259" s="4"/>
      <c r="D1259" s="4"/>
      <c r="E1259" s="4"/>
      <c r="F1259" s="4"/>
      <c r="G1259" s="4"/>
      <c r="H1259" s="18"/>
    </row>
    <row r="1260" spans="1:8" hidden="1" x14ac:dyDescent="0.35">
      <c r="A1260" s="77"/>
      <c r="B1260" s="63"/>
      <c r="C1260" s="4"/>
      <c r="D1260" s="4"/>
      <c r="E1260" s="4"/>
      <c r="F1260" s="4"/>
      <c r="G1260" s="4"/>
      <c r="H1260" s="18"/>
    </row>
    <row r="1261" spans="1:8" ht="15" hidden="1" customHeight="1" x14ac:dyDescent="0.35">
      <c r="A1261" s="141"/>
      <c r="B1261" s="54"/>
      <c r="C1261" s="4"/>
      <c r="D1261" s="4"/>
      <c r="E1261" s="4"/>
      <c r="F1261" s="4"/>
      <c r="G1261" s="4"/>
      <c r="H1261" s="18"/>
    </row>
    <row r="1262" spans="1:8" ht="15" hidden="1" customHeight="1" x14ac:dyDescent="0.35">
      <c r="A1262" s="140"/>
      <c r="B1262" s="53"/>
      <c r="C1262" s="3"/>
      <c r="D1262" s="3"/>
      <c r="E1262" s="3"/>
      <c r="F1262" s="3"/>
      <c r="G1262" s="3"/>
      <c r="H1262" s="19"/>
    </row>
    <row r="1263" spans="1:8" ht="15" customHeight="1" x14ac:dyDescent="0.35">
      <c r="A1263" s="193" t="s">
        <v>227</v>
      </c>
      <c r="B1263" s="52">
        <v>3135</v>
      </c>
      <c r="C1263" s="2"/>
      <c r="D1263" s="2"/>
      <c r="E1263" s="2"/>
      <c r="F1263" s="2"/>
      <c r="G1263" s="2"/>
      <c r="H1263" s="37" t="s">
        <v>571</v>
      </c>
    </row>
    <row r="1264" spans="1:8" ht="15" customHeight="1" x14ac:dyDescent="0.35">
      <c r="A1264" s="194"/>
      <c r="B1264" s="54"/>
      <c r="C1264" s="4"/>
      <c r="D1264" s="4"/>
      <c r="E1264" s="4"/>
      <c r="F1264" s="4"/>
      <c r="G1264" s="4"/>
      <c r="H1264" s="18"/>
    </row>
    <row r="1265" spans="1:8" ht="15" customHeight="1" x14ac:dyDescent="0.35">
      <c r="A1265" s="194"/>
      <c r="B1265" s="54"/>
      <c r="C1265" s="4"/>
      <c r="D1265" s="4"/>
      <c r="E1265" s="4"/>
      <c r="F1265" s="4"/>
      <c r="G1265" s="4"/>
      <c r="H1265" s="18" t="s">
        <v>431</v>
      </c>
    </row>
    <row r="1266" spans="1:8" x14ac:dyDescent="0.35">
      <c r="A1266" s="194"/>
      <c r="B1266" s="54"/>
      <c r="C1266" s="4"/>
      <c r="D1266" s="4"/>
      <c r="E1266" s="4"/>
      <c r="F1266" s="4"/>
      <c r="G1266" s="4"/>
      <c r="H1266" s="18"/>
    </row>
    <row r="1267" spans="1:8" ht="15" customHeight="1" x14ac:dyDescent="0.35">
      <c r="A1267" s="194"/>
      <c r="B1267" s="54"/>
      <c r="C1267" s="4"/>
      <c r="D1267" s="4"/>
      <c r="E1267" s="4"/>
      <c r="F1267" s="4"/>
      <c r="G1267" s="4"/>
      <c r="H1267" s="18" t="s">
        <v>431</v>
      </c>
    </row>
    <row r="1268" spans="1:8" x14ac:dyDescent="0.35">
      <c r="A1268" s="194"/>
      <c r="B1268" s="54"/>
      <c r="C1268" s="4"/>
      <c r="D1268" s="4"/>
      <c r="E1268" s="4"/>
      <c r="F1268" s="4"/>
      <c r="G1268" s="4"/>
      <c r="H1268" s="18"/>
    </row>
    <row r="1269" spans="1:8" ht="15" customHeight="1" x14ac:dyDescent="0.35">
      <c r="A1269" s="194"/>
      <c r="B1269" s="54"/>
      <c r="C1269" s="4"/>
      <c r="D1269" s="4"/>
      <c r="E1269" s="4"/>
      <c r="F1269" s="4"/>
      <c r="G1269" s="4"/>
      <c r="H1269" s="18" t="s">
        <v>431</v>
      </c>
    </row>
    <row r="1270" spans="1:8" x14ac:dyDescent="0.35">
      <c r="A1270" s="195"/>
      <c r="B1270" s="57"/>
      <c r="C1270" s="9"/>
      <c r="D1270" s="9"/>
      <c r="E1270" s="9"/>
      <c r="F1270" s="9"/>
      <c r="G1270" s="9"/>
      <c r="H1270" s="73"/>
    </row>
    <row r="1272" spans="1:8" ht="27.75" customHeight="1" x14ac:dyDescent="0.35">
      <c r="A1272"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272" s="163"/>
      <c r="C1272" s="164"/>
      <c r="D1272" s="164"/>
      <c r="E1272" s="164"/>
      <c r="F1272" s="164"/>
      <c r="G1272" s="164"/>
      <c r="H1272" s="164"/>
    </row>
    <row r="1273" spans="1:8" x14ac:dyDescent="0.35">
      <c r="A1273" s="114" t="s">
        <v>80</v>
      </c>
      <c r="B1273" s="115"/>
      <c r="C1273" s="116"/>
      <c r="D1273" s="116"/>
      <c r="E1273" s="116"/>
      <c r="F1273" s="116"/>
      <c r="G1273" s="116"/>
      <c r="H1273" s="117"/>
    </row>
    <row r="1274" spans="1:8" x14ac:dyDescent="0.35">
      <c r="A1274" s="84" t="s">
        <v>11</v>
      </c>
      <c r="H1274" s="87" t="s">
        <v>29</v>
      </c>
    </row>
    <row r="1275" spans="1:8" x14ac:dyDescent="0.35">
      <c r="A1275" s="88" t="s">
        <v>0</v>
      </c>
      <c r="B1275" s="89"/>
      <c r="C1275" s="90" t="s">
        <v>1</v>
      </c>
      <c r="D1275" s="90" t="s">
        <v>2</v>
      </c>
      <c r="E1275" s="90" t="s">
        <v>3</v>
      </c>
      <c r="F1275" s="90" t="s">
        <v>4</v>
      </c>
      <c r="G1275" s="90" t="s">
        <v>5</v>
      </c>
      <c r="H1275" s="91" t="s">
        <v>6</v>
      </c>
    </row>
    <row r="1276" spans="1:8" ht="15" customHeight="1" x14ac:dyDescent="0.35">
      <c r="A1276" s="156" t="s">
        <v>125</v>
      </c>
      <c r="B1276" s="157"/>
      <c r="C1276" s="157"/>
      <c r="D1276" s="157"/>
      <c r="E1276" s="157"/>
      <c r="F1276" s="157"/>
      <c r="G1276" s="158"/>
      <c r="H1276" s="159"/>
    </row>
    <row r="1277" spans="1:8" x14ac:dyDescent="0.35">
      <c r="A1277" s="146" t="s">
        <v>26</v>
      </c>
      <c r="B1277" s="147"/>
      <c r="C1277" s="148"/>
      <c r="D1277" s="148"/>
      <c r="E1277" s="148"/>
      <c r="F1277" s="148"/>
      <c r="G1277" s="148"/>
      <c r="H1277" s="149"/>
    </row>
    <row r="1278" spans="1:8" ht="15" customHeight="1" x14ac:dyDescent="0.35">
      <c r="A1278" s="139" t="s">
        <v>229</v>
      </c>
      <c r="B1278" s="52">
        <v>3335</v>
      </c>
      <c r="C1278" s="2" t="s">
        <v>12</v>
      </c>
      <c r="D1278" s="2"/>
      <c r="E1278" s="2"/>
      <c r="F1278" s="2" t="s">
        <v>12</v>
      </c>
      <c r="G1278" s="2"/>
      <c r="H1278" s="37" t="s">
        <v>501</v>
      </c>
    </row>
    <row r="1279" spans="1:8" x14ac:dyDescent="0.35">
      <c r="A1279" s="160"/>
      <c r="B1279" s="55"/>
      <c r="C1279" s="4" t="s">
        <v>498</v>
      </c>
      <c r="D1279" s="4"/>
      <c r="E1279" s="4"/>
      <c r="F1279" s="4" t="s">
        <v>489</v>
      </c>
      <c r="G1279" s="4"/>
      <c r="H1279" s="18"/>
    </row>
    <row r="1280" spans="1:8" ht="15" customHeight="1" x14ac:dyDescent="0.35">
      <c r="A1280" s="139" t="s">
        <v>230</v>
      </c>
      <c r="B1280" s="52">
        <v>3365</v>
      </c>
      <c r="C1280" s="2"/>
      <c r="D1280" s="2"/>
      <c r="E1280" s="2" t="s">
        <v>13</v>
      </c>
      <c r="F1280" s="2"/>
      <c r="G1280" s="2" t="s">
        <v>12</v>
      </c>
      <c r="H1280" s="37" t="s">
        <v>388</v>
      </c>
    </row>
    <row r="1281" spans="1:8" x14ac:dyDescent="0.35">
      <c r="A1281" s="140"/>
      <c r="B1281" s="53"/>
      <c r="C1281" s="3"/>
      <c r="D1281" s="3"/>
      <c r="E1281" s="4" t="s">
        <v>489</v>
      </c>
      <c r="F1281" s="4"/>
      <c r="G1281" s="4" t="s">
        <v>21</v>
      </c>
      <c r="H1281" s="19"/>
    </row>
    <row r="1282" spans="1:8" ht="15" customHeight="1" x14ac:dyDescent="0.35">
      <c r="A1282" s="74" t="s">
        <v>617</v>
      </c>
      <c r="B1282" s="52">
        <v>3321</v>
      </c>
      <c r="C1282" s="2"/>
      <c r="D1282" s="2" t="s">
        <v>12</v>
      </c>
      <c r="E1282" s="2"/>
      <c r="F1282" s="2" t="s">
        <v>13</v>
      </c>
      <c r="G1282" s="2"/>
      <c r="H1282" s="37" t="s">
        <v>257</v>
      </c>
    </row>
    <row r="1283" spans="1:8" ht="15" customHeight="1" x14ac:dyDescent="0.35">
      <c r="A1283" s="76"/>
      <c r="B1283" s="54"/>
      <c r="C1283" s="4"/>
      <c r="D1283" s="4" t="s">
        <v>489</v>
      </c>
      <c r="E1283" s="4"/>
      <c r="F1283" s="4" t="s">
        <v>489</v>
      </c>
      <c r="G1283" s="4"/>
      <c r="H1283" s="18"/>
    </row>
    <row r="1284" spans="1:8" ht="15" customHeight="1" x14ac:dyDescent="0.35">
      <c r="A1284" s="76" t="s">
        <v>618</v>
      </c>
      <c r="B1284" s="54"/>
      <c r="C1284" s="4"/>
      <c r="D1284" s="4"/>
      <c r="E1284" s="4" t="s">
        <v>14</v>
      </c>
      <c r="F1284" s="4"/>
      <c r="G1284" s="4" t="s">
        <v>15</v>
      </c>
      <c r="H1284" s="18" t="s">
        <v>619</v>
      </c>
    </row>
    <row r="1285" spans="1:8" x14ac:dyDescent="0.35">
      <c r="A1285" s="76"/>
      <c r="B1285" s="54"/>
      <c r="C1285" s="4"/>
      <c r="D1285" s="4"/>
      <c r="E1285" s="4" t="s">
        <v>489</v>
      </c>
      <c r="F1285" s="4"/>
      <c r="G1285" s="4" t="s">
        <v>21</v>
      </c>
      <c r="H1285" s="18"/>
    </row>
    <row r="1286" spans="1:8" ht="15" customHeight="1" x14ac:dyDescent="0.35">
      <c r="A1286" s="74" t="s">
        <v>649</v>
      </c>
      <c r="B1286" s="52">
        <v>3230</v>
      </c>
      <c r="C1286" s="2" t="s">
        <v>15</v>
      </c>
      <c r="D1286" s="2"/>
      <c r="E1286" s="2"/>
      <c r="F1286" s="2"/>
      <c r="G1286" s="2" t="s">
        <v>17</v>
      </c>
      <c r="H1286" s="37" t="s">
        <v>82</v>
      </c>
    </row>
    <row r="1287" spans="1:8" ht="15" customHeight="1" x14ac:dyDescent="0.35">
      <c r="A1287" s="76"/>
      <c r="B1287" s="54"/>
      <c r="C1287" s="4" t="s">
        <v>498</v>
      </c>
      <c r="D1287" s="4"/>
      <c r="E1287" s="4"/>
      <c r="F1287" s="4"/>
      <c r="G1287" s="4" t="s">
        <v>498</v>
      </c>
      <c r="H1287" s="18"/>
    </row>
    <row r="1288" spans="1:8" ht="15" customHeight="1" x14ac:dyDescent="0.35">
      <c r="A1288" s="76" t="s">
        <v>650</v>
      </c>
      <c r="B1288" s="54"/>
      <c r="C1288" s="4" t="s">
        <v>13</v>
      </c>
      <c r="D1288" s="4"/>
      <c r="E1288" s="4"/>
      <c r="F1288" s="4"/>
      <c r="G1288" s="4" t="s">
        <v>13</v>
      </c>
      <c r="H1288" s="18" t="s">
        <v>431</v>
      </c>
    </row>
    <row r="1289" spans="1:8" x14ac:dyDescent="0.35">
      <c r="A1289" s="75"/>
      <c r="B1289" s="53"/>
      <c r="C1289" s="3" t="s">
        <v>41</v>
      </c>
      <c r="D1289" s="3"/>
      <c r="E1289" s="3"/>
      <c r="F1289" s="3"/>
      <c r="G1289" s="3" t="s">
        <v>485</v>
      </c>
      <c r="H1289" s="19"/>
    </row>
    <row r="1290" spans="1:8" ht="13.5" customHeight="1" x14ac:dyDescent="0.35">
      <c r="A1290" s="146" t="s">
        <v>526</v>
      </c>
      <c r="B1290" s="147"/>
      <c r="C1290" s="148"/>
      <c r="D1290" s="148"/>
      <c r="E1290" s="148"/>
      <c r="F1290" s="148"/>
      <c r="G1290" s="148"/>
      <c r="H1290" s="149"/>
    </row>
    <row r="1291" spans="1:8" ht="13.5" customHeight="1" x14ac:dyDescent="0.35">
      <c r="A1291" s="74" t="s">
        <v>649</v>
      </c>
      <c r="B1291" s="52">
        <v>3230</v>
      </c>
      <c r="C1291" s="2" t="s">
        <v>13</v>
      </c>
      <c r="D1291" s="14"/>
      <c r="E1291" s="14"/>
      <c r="F1291" s="6"/>
      <c r="G1291" s="6"/>
      <c r="H1291" s="37" t="s">
        <v>82</v>
      </c>
    </row>
    <row r="1292" spans="1:8" ht="13.5" customHeight="1" x14ac:dyDescent="0.35">
      <c r="A1292" s="76"/>
      <c r="B1292" s="54"/>
      <c r="C1292" s="4" t="s">
        <v>498</v>
      </c>
      <c r="D1292" s="21"/>
      <c r="E1292" s="21"/>
      <c r="F1292" s="7"/>
      <c r="G1292" s="7"/>
      <c r="H1292" s="18"/>
    </row>
    <row r="1293" spans="1:8" ht="13.5" customHeight="1" x14ac:dyDescent="0.35">
      <c r="A1293" s="76" t="s">
        <v>650</v>
      </c>
      <c r="B1293" s="54"/>
      <c r="C1293" s="4"/>
      <c r="D1293" s="21"/>
      <c r="E1293" s="21"/>
      <c r="F1293" s="7"/>
      <c r="G1293" s="21" t="s">
        <v>413</v>
      </c>
      <c r="H1293" s="18" t="s">
        <v>431</v>
      </c>
    </row>
    <row r="1294" spans="1:8" x14ac:dyDescent="0.35">
      <c r="A1294" s="130"/>
      <c r="B1294" s="56"/>
      <c r="C1294" s="12"/>
      <c r="D1294" s="12"/>
      <c r="E1294" s="50"/>
      <c r="F1294" s="12"/>
      <c r="G1294" s="12" t="s">
        <v>485</v>
      </c>
      <c r="H1294" s="19"/>
    </row>
    <row r="1295" spans="1:8" ht="13.5" customHeight="1" x14ac:dyDescent="0.35">
      <c r="A1295" s="141" t="s">
        <v>230</v>
      </c>
      <c r="B1295" s="54">
        <v>3365</v>
      </c>
      <c r="C1295" s="4"/>
      <c r="D1295" s="4" t="s">
        <v>15</v>
      </c>
      <c r="E1295" s="4" t="s">
        <v>16</v>
      </c>
      <c r="F1295" s="4"/>
      <c r="G1295" s="4"/>
      <c r="H1295" s="37" t="s">
        <v>445</v>
      </c>
    </row>
    <row r="1296" spans="1:8" ht="13.5" customHeight="1" x14ac:dyDescent="0.35">
      <c r="A1296" s="160"/>
      <c r="B1296" s="55"/>
      <c r="C1296" s="4"/>
      <c r="D1296" s="4" t="s">
        <v>362</v>
      </c>
      <c r="E1296" s="4" t="s">
        <v>647</v>
      </c>
      <c r="F1296" s="4"/>
      <c r="G1296" s="4"/>
      <c r="H1296" s="118"/>
    </row>
    <row r="1297" spans="1:8" ht="13.5" customHeight="1" x14ac:dyDescent="0.35">
      <c r="A1297" s="141"/>
      <c r="B1297" s="54"/>
      <c r="C1297" s="4"/>
      <c r="D1297" s="4"/>
      <c r="E1297" s="4" t="s">
        <v>16</v>
      </c>
      <c r="F1297" s="4"/>
      <c r="G1297" s="4"/>
      <c r="H1297" s="18" t="s">
        <v>443</v>
      </c>
    </row>
    <row r="1298" spans="1:8" ht="13.5" customHeight="1" x14ac:dyDescent="0.35">
      <c r="A1298" s="160"/>
      <c r="B1298" s="55"/>
      <c r="C1298" s="4"/>
      <c r="D1298" s="4"/>
      <c r="E1298" s="4" t="s">
        <v>646</v>
      </c>
      <c r="F1298" s="4"/>
      <c r="G1298" s="4"/>
      <c r="H1298" s="118"/>
    </row>
    <row r="1299" spans="1:8" x14ac:dyDescent="0.35">
      <c r="A1299" s="139" t="s">
        <v>229</v>
      </c>
      <c r="B1299" s="52">
        <v>3335</v>
      </c>
      <c r="C1299" s="2"/>
      <c r="D1299" s="2"/>
      <c r="E1299" s="2"/>
      <c r="F1299" s="2"/>
      <c r="G1299" s="2"/>
      <c r="H1299" s="119" t="s">
        <v>431</v>
      </c>
    </row>
    <row r="1300" spans="1:8" ht="13.5" customHeight="1" x14ac:dyDescent="0.35">
      <c r="A1300" s="141"/>
      <c r="B1300" s="54"/>
      <c r="C1300" s="4"/>
      <c r="D1300" s="4"/>
      <c r="E1300" s="4"/>
      <c r="F1300" s="4"/>
      <c r="G1300" s="4"/>
      <c r="H1300" s="118"/>
    </row>
    <row r="1301" spans="1:8" ht="13.5" customHeight="1" x14ac:dyDescent="0.35">
      <c r="A1301" s="76"/>
      <c r="B1301" s="54"/>
      <c r="C1301" s="4"/>
      <c r="D1301" s="4"/>
      <c r="E1301" s="4"/>
      <c r="F1301" s="4"/>
      <c r="G1301" s="4"/>
      <c r="H1301" s="118" t="s">
        <v>431</v>
      </c>
    </row>
    <row r="1302" spans="1:8" ht="13.5" customHeight="1" x14ac:dyDescent="0.35">
      <c r="A1302" s="76"/>
      <c r="B1302" s="54"/>
      <c r="C1302" s="4"/>
      <c r="D1302" s="4"/>
      <c r="E1302" s="4"/>
      <c r="F1302" s="4"/>
      <c r="G1302" s="4"/>
      <c r="H1302" s="118"/>
    </row>
    <row r="1303" spans="1:8" ht="13.5" customHeight="1" x14ac:dyDescent="0.35">
      <c r="A1303" s="76"/>
      <c r="B1303" s="54"/>
      <c r="C1303" s="4"/>
      <c r="D1303" s="4"/>
      <c r="E1303" s="4"/>
      <c r="F1303" s="4"/>
      <c r="G1303" s="4"/>
      <c r="H1303" s="118" t="s">
        <v>431</v>
      </c>
    </row>
    <row r="1304" spans="1:8" ht="13.5" customHeight="1" x14ac:dyDescent="0.35">
      <c r="A1304" s="76"/>
      <c r="B1304" s="54"/>
      <c r="C1304" s="4"/>
      <c r="D1304" s="4"/>
      <c r="E1304" s="4"/>
      <c r="F1304" s="4"/>
      <c r="G1304" s="4"/>
      <c r="H1304" s="118"/>
    </row>
    <row r="1305" spans="1:8" ht="13.5" customHeight="1" x14ac:dyDescent="0.35">
      <c r="A1305" s="76"/>
      <c r="B1305" s="54"/>
      <c r="C1305" s="4"/>
      <c r="D1305" s="4"/>
      <c r="E1305" s="4"/>
      <c r="F1305" s="4"/>
      <c r="G1305" s="4"/>
      <c r="H1305" s="118" t="s">
        <v>431</v>
      </c>
    </row>
    <row r="1306" spans="1:8" ht="13.5" customHeight="1" x14ac:dyDescent="0.35">
      <c r="A1306" s="76"/>
      <c r="B1306" s="54"/>
      <c r="C1306" s="4"/>
      <c r="D1306" s="4"/>
      <c r="E1306" s="4"/>
      <c r="F1306" s="4"/>
      <c r="G1306" s="4"/>
      <c r="H1306" s="118"/>
    </row>
    <row r="1307" spans="1:8" ht="13.5" customHeight="1" x14ac:dyDescent="0.35">
      <c r="A1307" s="139" t="s">
        <v>231</v>
      </c>
      <c r="B1307" s="52">
        <v>3321</v>
      </c>
      <c r="C1307" s="2"/>
      <c r="D1307" s="2"/>
      <c r="E1307" s="2"/>
      <c r="F1307" s="2"/>
      <c r="G1307" s="2"/>
      <c r="H1307" s="37" t="s">
        <v>525</v>
      </c>
    </row>
    <row r="1308" spans="1:8" x14ac:dyDescent="0.35">
      <c r="A1308" s="165"/>
      <c r="B1308" s="57"/>
      <c r="C1308" s="51"/>
      <c r="D1308" s="9"/>
      <c r="E1308" s="9"/>
      <c r="F1308" s="51"/>
      <c r="G1308" s="9"/>
      <c r="H1308" s="120"/>
    </row>
    <row r="1310" spans="1:8" ht="53.25" customHeight="1" x14ac:dyDescent="0.35">
      <c r="A1310" s="150" t="s">
        <v>521</v>
      </c>
      <c r="B1310" s="150"/>
      <c r="C1310" s="150"/>
      <c r="D1310" s="150"/>
      <c r="E1310" s="150"/>
      <c r="F1310" s="150"/>
      <c r="G1310" s="150"/>
      <c r="H1310" s="150"/>
    </row>
    <row r="1312" spans="1:8" ht="27.75" customHeight="1" x14ac:dyDescent="0.35">
      <c r="A1312"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312" s="163"/>
      <c r="C1312" s="164"/>
      <c r="D1312" s="164"/>
      <c r="E1312" s="164"/>
      <c r="F1312" s="164"/>
      <c r="G1312" s="164"/>
      <c r="H1312" s="164"/>
    </row>
    <row r="1313" spans="1:8" x14ac:dyDescent="0.35">
      <c r="A1313" s="114" t="s">
        <v>80</v>
      </c>
      <c r="B1313" s="115"/>
      <c r="C1313" s="116"/>
      <c r="D1313" s="116"/>
      <c r="E1313" s="116"/>
      <c r="F1313" s="116"/>
      <c r="G1313" s="116"/>
      <c r="H1313" s="117"/>
    </row>
    <row r="1314" spans="1:8" x14ac:dyDescent="0.35">
      <c r="A1314" s="84" t="s">
        <v>11</v>
      </c>
      <c r="H1314" s="87" t="s">
        <v>31</v>
      </c>
    </row>
    <row r="1315" spans="1:8" x14ac:dyDescent="0.35">
      <c r="A1315" s="88" t="s">
        <v>0</v>
      </c>
      <c r="B1315" s="89"/>
      <c r="C1315" s="90" t="s">
        <v>1</v>
      </c>
      <c r="D1315" s="90" t="s">
        <v>2</v>
      </c>
      <c r="E1315" s="90" t="s">
        <v>3</v>
      </c>
      <c r="F1315" s="90" t="s">
        <v>4</v>
      </c>
      <c r="G1315" s="90" t="s">
        <v>5</v>
      </c>
      <c r="H1315" s="91" t="s">
        <v>6</v>
      </c>
    </row>
    <row r="1316" spans="1:8" ht="15" customHeight="1" x14ac:dyDescent="0.35">
      <c r="A1316" s="156" t="s">
        <v>128</v>
      </c>
      <c r="B1316" s="157"/>
      <c r="C1316" s="157"/>
      <c r="D1316" s="157"/>
      <c r="E1316" s="157"/>
      <c r="F1316" s="157"/>
      <c r="G1316" s="158"/>
      <c r="H1316" s="159"/>
    </row>
    <row r="1317" spans="1:8" x14ac:dyDescent="0.35">
      <c r="A1317" s="146" t="s">
        <v>26</v>
      </c>
      <c r="B1317" s="147"/>
      <c r="C1317" s="148"/>
      <c r="D1317" s="148"/>
      <c r="E1317" s="148"/>
      <c r="F1317" s="148"/>
      <c r="G1317" s="148"/>
      <c r="H1317" s="149"/>
    </row>
    <row r="1318" spans="1:8" ht="15" customHeight="1" x14ac:dyDescent="0.35">
      <c r="A1318" s="139" t="s">
        <v>502</v>
      </c>
      <c r="B1318" s="52">
        <v>3648</v>
      </c>
      <c r="C1318" s="2" t="s">
        <v>14</v>
      </c>
      <c r="D1318" s="2"/>
      <c r="E1318" s="2"/>
      <c r="F1318" s="2" t="s">
        <v>14</v>
      </c>
      <c r="G1318" s="2"/>
      <c r="H1318" s="37" t="s">
        <v>503</v>
      </c>
    </row>
    <row r="1319" spans="1:8" x14ac:dyDescent="0.35">
      <c r="A1319" s="160"/>
      <c r="B1319" s="55"/>
      <c r="C1319" s="4" t="s">
        <v>360</v>
      </c>
      <c r="D1319" s="4"/>
      <c r="E1319" s="4"/>
      <c r="F1319" s="4" t="s">
        <v>360</v>
      </c>
      <c r="G1319" s="4"/>
      <c r="H1319" s="18" t="s">
        <v>504</v>
      </c>
    </row>
    <row r="1320" spans="1:8" ht="15" customHeight="1" x14ac:dyDescent="0.35">
      <c r="A1320" s="139" t="s">
        <v>232</v>
      </c>
      <c r="B1320" s="52">
        <v>3571</v>
      </c>
      <c r="C1320" s="2" t="s">
        <v>13</v>
      </c>
      <c r="D1320" s="2"/>
      <c r="E1320" s="2"/>
      <c r="F1320" s="2" t="s">
        <v>17</v>
      </c>
      <c r="G1320" s="2"/>
      <c r="H1320" s="37" t="s">
        <v>554</v>
      </c>
    </row>
    <row r="1321" spans="1:8" ht="15" customHeight="1" x14ac:dyDescent="0.35">
      <c r="A1321" s="140"/>
      <c r="B1321" s="53"/>
      <c r="C1321" s="3" t="s">
        <v>489</v>
      </c>
      <c r="D1321" s="3"/>
      <c r="E1321" s="3"/>
      <c r="F1321" s="3" t="s">
        <v>360</v>
      </c>
      <c r="G1321" s="3"/>
      <c r="H1321" s="19"/>
    </row>
    <row r="1322" spans="1:8" ht="15" customHeight="1" x14ac:dyDescent="0.35">
      <c r="A1322" s="139" t="s">
        <v>233</v>
      </c>
      <c r="B1322" s="52">
        <v>3531</v>
      </c>
      <c r="C1322" s="2"/>
      <c r="D1322" s="2"/>
      <c r="E1322" s="2"/>
      <c r="F1322" s="2" t="s">
        <v>13</v>
      </c>
      <c r="G1322" s="2" t="s">
        <v>12</v>
      </c>
      <c r="H1322" s="37" t="s">
        <v>262</v>
      </c>
    </row>
    <row r="1323" spans="1:8" ht="15" customHeight="1" x14ac:dyDescent="0.35">
      <c r="A1323" s="140"/>
      <c r="B1323" s="53"/>
      <c r="C1323" s="3"/>
      <c r="D1323" s="3"/>
      <c r="E1323" s="3"/>
      <c r="F1323" s="3" t="s">
        <v>485</v>
      </c>
      <c r="G1323" s="3" t="s">
        <v>485</v>
      </c>
      <c r="H1323" s="19"/>
    </row>
    <row r="1324" spans="1:8" ht="15" customHeight="1" x14ac:dyDescent="0.35">
      <c r="A1324" s="146" t="s">
        <v>563</v>
      </c>
      <c r="B1324" s="147"/>
      <c r="C1324" s="148"/>
      <c r="D1324" s="148"/>
      <c r="E1324" s="148"/>
      <c r="F1324" s="148"/>
      <c r="G1324" s="148"/>
      <c r="H1324" s="149"/>
    </row>
    <row r="1325" spans="1:8" ht="15" customHeight="1" x14ac:dyDescent="0.35">
      <c r="A1325" s="139" t="s">
        <v>234</v>
      </c>
      <c r="B1325" s="52">
        <v>3155</v>
      </c>
      <c r="C1325" s="2"/>
      <c r="D1325" s="2" t="s">
        <v>15</v>
      </c>
      <c r="E1325" s="2"/>
      <c r="F1325" s="2"/>
      <c r="G1325" s="2" t="s">
        <v>15</v>
      </c>
      <c r="H1325" s="37" t="s">
        <v>258</v>
      </c>
    </row>
    <row r="1326" spans="1:8" ht="15" customHeight="1" x14ac:dyDescent="0.35">
      <c r="A1326" s="140"/>
      <c r="B1326" s="53"/>
      <c r="C1326" s="3"/>
      <c r="D1326" s="3" t="s">
        <v>59</v>
      </c>
      <c r="E1326" s="3"/>
      <c r="F1326" s="3"/>
      <c r="G1326" s="3" t="s">
        <v>59</v>
      </c>
      <c r="H1326" s="19"/>
    </row>
    <row r="1327" spans="1:8" s="78" customFormat="1" x14ac:dyDescent="0.35">
      <c r="A1327" s="139" t="s">
        <v>568</v>
      </c>
      <c r="B1327" s="52">
        <v>3745</v>
      </c>
      <c r="C1327" s="2"/>
      <c r="D1327" s="2" t="s">
        <v>12</v>
      </c>
      <c r="E1327" s="2"/>
      <c r="F1327" s="2" t="s">
        <v>12</v>
      </c>
      <c r="G1327" s="2"/>
      <c r="H1327" s="37" t="s">
        <v>506</v>
      </c>
    </row>
    <row r="1328" spans="1:8" s="78" customFormat="1" x14ac:dyDescent="0.35">
      <c r="A1328" s="141"/>
      <c r="B1328" s="54"/>
      <c r="C1328" s="4"/>
      <c r="D1328" s="4" t="s">
        <v>23</v>
      </c>
      <c r="E1328" s="4"/>
      <c r="F1328" s="4" t="s">
        <v>23</v>
      </c>
      <c r="G1328" s="4"/>
      <c r="H1328" s="18"/>
    </row>
    <row r="1329" spans="1:8" ht="15" customHeight="1" x14ac:dyDescent="0.35">
      <c r="A1329" s="139" t="s">
        <v>386</v>
      </c>
      <c r="B1329" s="52">
        <v>3515</v>
      </c>
      <c r="C1329" s="2"/>
      <c r="D1329" s="2" t="s">
        <v>17</v>
      </c>
      <c r="E1329" s="2"/>
      <c r="F1329" s="2" t="s">
        <v>15</v>
      </c>
      <c r="G1329" s="2"/>
      <c r="H1329" s="37" t="s">
        <v>387</v>
      </c>
    </row>
    <row r="1330" spans="1:8" ht="15" customHeight="1" x14ac:dyDescent="0.35">
      <c r="A1330" s="140"/>
      <c r="B1330" s="53"/>
      <c r="C1330" s="3"/>
      <c r="D1330" s="3" t="s">
        <v>59</v>
      </c>
      <c r="E1330" s="3"/>
      <c r="F1330" s="3" t="s">
        <v>360</v>
      </c>
      <c r="G1330" s="3"/>
      <c r="H1330" s="19"/>
    </row>
    <row r="1331" spans="1:8" x14ac:dyDescent="0.35">
      <c r="A1331" s="146" t="s">
        <v>28</v>
      </c>
      <c r="B1331" s="147"/>
      <c r="C1331" s="148"/>
      <c r="D1331" s="148"/>
      <c r="E1331" s="148"/>
      <c r="F1331" s="148"/>
      <c r="G1331" s="148"/>
      <c r="H1331" s="149"/>
    </row>
    <row r="1332" spans="1:8" ht="15" customHeight="1" x14ac:dyDescent="0.35">
      <c r="A1332" s="139" t="s">
        <v>502</v>
      </c>
      <c r="B1332" s="52">
        <v>3648</v>
      </c>
      <c r="C1332" s="2"/>
      <c r="D1332" s="2" t="s">
        <v>14</v>
      </c>
      <c r="E1332" s="2"/>
      <c r="F1332" s="2"/>
      <c r="G1332" s="2"/>
      <c r="H1332" s="37" t="s">
        <v>518</v>
      </c>
    </row>
    <row r="1333" spans="1:8" ht="15" customHeight="1" x14ac:dyDescent="0.35">
      <c r="A1333" s="141"/>
      <c r="B1333" s="54"/>
      <c r="C1333" s="4"/>
      <c r="D1333" s="4" t="s">
        <v>59</v>
      </c>
      <c r="E1333" s="4"/>
      <c r="F1333" s="4"/>
      <c r="G1333" s="4"/>
      <c r="H1333" s="136" t="s">
        <v>652</v>
      </c>
    </row>
    <row r="1334" spans="1:8" ht="15" customHeight="1" x14ac:dyDescent="0.35">
      <c r="A1334" s="141"/>
      <c r="B1334" s="54"/>
      <c r="C1334" s="4"/>
      <c r="D1334" s="4" t="s">
        <v>16</v>
      </c>
      <c r="E1334" s="4"/>
      <c r="F1334" s="4"/>
      <c r="G1334" s="4"/>
      <c r="H1334" s="18" t="s">
        <v>507</v>
      </c>
    </row>
    <row r="1335" spans="1:8" x14ac:dyDescent="0.35">
      <c r="A1335" s="160"/>
      <c r="B1335" s="55"/>
      <c r="C1335" s="4"/>
      <c r="D1335" s="4" t="s">
        <v>651</v>
      </c>
      <c r="E1335" s="4"/>
      <c r="F1335" s="4"/>
      <c r="G1335" s="4"/>
      <c r="H1335" s="136" t="s">
        <v>652</v>
      </c>
    </row>
    <row r="1336" spans="1:8" ht="15" customHeight="1" x14ac:dyDescent="0.35">
      <c r="A1336" s="139" t="s">
        <v>232</v>
      </c>
      <c r="B1336" s="52">
        <v>3571</v>
      </c>
      <c r="C1336" s="2"/>
      <c r="D1336" s="2"/>
      <c r="E1336" s="2"/>
      <c r="F1336" s="2"/>
      <c r="G1336" s="2"/>
      <c r="H1336" s="37" t="s">
        <v>571</v>
      </c>
    </row>
    <row r="1337" spans="1:8" x14ac:dyDescent="0.35">
      <c r="A1337" s="160"/>
      <c r="B1337" s="55"/>
      <c r="C1337" s="4"/>
      <c r="D1337" s="4"/>
      <c r="E1337" s="4"/>
      <c r="F1337" s="4"/>
      <c r="G1337" s="4"/>
      <c r="H1337" s="18" t="s">
        <v>431</v>
      </c>
    </row>
    <row r="1338" spans="1:8" ht="15" customHeight="1" x14ac:dyDescent="0.35">
      <c r="A1338" s="139" t="s">
        <v>233</v>
      </c>
      <c r="B1338" s="52">
        <v>3531</v>
      </c>
      <c r="C1338" s="2"/>
      <c r="D1338" s="2"/>
      <c r="E1338" s="2"/>
      <c r="F1338" s="2"/>
      <c r="G1338" s="2"/>
      <c r="H1338" s="119" t="s">
        <v>431</v>
      </c>
    </row>
    <row r="1339" spans="1:8" ht="15" customHeight="1" x14ac:dyDescent="0.35">
      <c r="A1339" s="141"/>
      <c r="B1339" s="54"/>
      <c r="C1339" s="4"/>
      <c r="D1339" s="4"/>
      <c r="E1339" s="4"/>
      <c r="F1339" s="4"/>
      <c r="G1339" s="4"/>
      <c r="H1339" s="118"/>
    </row>
    <row r="1340" spans="1:8" ht="15" customHeight="1" x14ac:dyDescent="0.35">
      <c r="A1340" s="141"/>
      <c r="B1340" s="54"/>
      <c r="C1340" s="4"/>
      <c r="D1340" s="4"/>
      <c r="E1340" s="4"/>
      <c r="F1340" s="4"/>
      <c r="G1340" s="4"/>
      <c r="H1340" s="118" t="s">
        <v>431</v>
      </c>
    </row>
    <row r="1341" spans="1:8" ht="15" customHeight="1" x14ac:dyDescent="0.35">
      <c r="A1341" s="141"/>
      <c r="B1341" s="54"/>
      <c r="C1341" s="4"/>
      <c r="D1341" s="4"/>
      <c r="E1341" s="4"/>
      <c r="F1341" s="4"/>
      <c r="G1341" s="4"/>
      <c r="H1341" s="118"/>
    </row>
    <row r="1342" spans="1:8" ht="15" customHeight="1" x14ac:dyDescent="0.35">
      <c r="A1342" s="141"/>
      <c r="B1342" s="54"/>
      <c r="C1342" s="4"/>
      <c r="D1342" s="4"/>
      <c r="E1342" s="4"/>
      <c r="F1342" s="4"/>
      <c r="G1342" s="4"/>
      <c r="H1342" s="118" t="s">
        <v>431</v>
      </c>
    </row>
    <row r="1343" spans="1:8" ht="15" customHeight="1" x14ac:dyDescent="0.35">
      <c r="A1343" s="141"/>
      <c r="B1343" s="54"/>
      <c r="C1343" s="4"/>
      <c r="D1343" s="4"/>
      <c r="E1343" s="4"/>
      <c r="F1343" s="4"/>
      <c r="G1343" s="4"/>
      <c r="H1343" s="118"/>
    </row>
    <row r="1344" spans="1:8" ht="15" customHeight="1" x14ac:dyDescent="0.35">
      <c r="A1344" s="141"/>
      <c r="B1344" s="54"/>
      <c r="C1344" s="4"/>
      <c r="D1344" s="4"/>
      <c r="E1344" s="4"/>
      <c r="F1344" s="4"/>
      <c r="G1344" s="4"/>
      <c r="H1344" s="118" t="s">
        <v>431</v>
      </c>
    </row>
    <row r="1345" spans="1:16" ht="15" customHeight="1" x14ac:dyDescent="0.35">
      <c r="A1345" s="141"/>
      <c r="B1345" s="54"/>
      <c r="C1345" s="4"/>
      <c r="D1345" s="4"/>
      <c r="E1345" s="4"/>
      <c r="F1345" s="4"/>
      <c r="G1345" s="4"/>
      <c r="H1345" s="18"/>
    </row>
    <row r="1346" spans="1:16" ht="15" customHeight="1" x14ac:dyDescent="0.35">
      <c r="A1346" s="139" t="s">
        <v>234</v>
      </c>
      <c r="B1346" s="52">
        <v>3155</v>
      </c>
      <c r="C1346" s="2"/>
      <c r="D1346" s="2"/>
      <c r="E1346" s="2"/>
      <c r="F1346" s="2"/>
      <c r="G1346" s="2"/>
      <c r="H1346" s="37" t="s">
        <v>431</v>
      </c>
    </row>
    <row r="1347" spans="1:16" x14ac:dyDescent="0.35">
      <c r="A1347" s="165"/>
      <c r="B1347" s="57"/>
      <c r="C1347" s="9"/>
      <c r="D1347" s="9"/>
      <c r="E1347" s="9"/>
      <c r="F1347" s="9"/>
      <c r="G1347" s="9"/>
      <c r="H1347" s="73"/>
    </row>
    <row r="1348" spans="1:16" x14ac:dyDescent="0.35">
      <c r="J1348" s="78"/>
      <c r="K1348" s="78"/>
      <c r="L1348" s="78"/>
      <c r="M1348" s="78"/>
      <c r="N1348" s="78"/>
      <c r="O1348" s="78"/>
      <c r="P1348" s="78"/>
    </row>
    <row r="1349" spans="1:16" ht="27.75" customHeight="1" x14ac:dyDescent="0.35">
      <c r="A1349"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349" s="163"/>
      <c r="C1349" s="164"/>
      <c r="D1349" s="164"/>
      <c r="E1349" s="164"/>
      <c r="F1349" s="164"/>
      <c r="G1349" s="164"/>
      <c r="H1349" s="164"/>
    </row>
    <row r="1350" spans="1:16" ht="14.25" customHeight="1" x14ac:dyDescent="0.35">
      <c r="A1350" s="114" t="s">
        <v>80</v>
      </c>
      <c r="B1350" s="115"/>
      <c r="C1350" s="116"/>
      <c r="D1350" s="116"/>
      <c r="E1350" s="116"/>
      <c r="F1350" s="116"/>
      <c r="G1350" s="116"/>
      <c r="H1350" s="117"/>
      <c r="J1350" s="78"/>
      <c r="K1350" s="78"/>
      <c r="L1350" s="78"/>
      <c r="M1350" s="78"/>
      <c r="N1350" s="78"/>
      <c r="O1350" s="78"/>
      <c r="P1350" s="78"/>
    </row>
    <row r="1351" spans="1:16" ht="14.25" customHeight="1" thickBot="1" x14ac:dyDescent="0.4">
      <c r="A1351" s="84" t="s">
        <v>11</v>
      </c>
      <c r="H1351" s="87" t="s">
        <v>32</v>
      </c>
      <c r="J1351" s="78"/>
      <c r="K1351" s="78"/>
      <c r="L1351" s="78"/>
      <c r="M1351" s="78"/>
      <c r="N1351" s="78"/>
      <c r="O1351" s="78"/>
      <c r="P1351" s="78"/>
    </row>
    <row r="1352" spans="1:16" ht="14.25" customHeight="1" thickTop="1" x14ac:dyDescent="0.35">
      <c r="A1352" s="88" t="s">
        <v>0</v>
      </c>
      <c r="B1352" s="89"/>
      <c r="C1352" s="90" t="s">
        <v>1</v>
      </c>
      <c r="D1352" s="90" t="s">
        <v>2</v>
      </c>
      <c r="E1352" s="90" t="s">
        <v>3</v>
      </c>
      <c r="F1352" s="90" t="s">
        <v>4</v>
      </c>
      <c r="G1352" s="90" t="s">
        <v>5</v>
      </c>
      <c r="H1352" s="91" t="s">
        <v>6</v>
      </c>
      <c r="J1352" s="78"/>
      <c r="K1352" s="78"/>
      <c r="L1352" s="78"/>
      <c r="M1352" s="78"/>
      <c r="N1352" s="78"/>
      <c r="O1352" s="78"/>
      <c r="P1352" s="78"/>
    </row>
    <row r="1353" spans="1:16" s="78" customFormat="1" ht="11.25" customHeight="1" x14ac:dyDescent="0.35">
      <c r="A1353" s="156" t="s">
        <v>133</v>
      </c>
      <c r="B1353" s="157"/>
      <c r="C1353" s="157"/>
      <c r="D1353" s="157"/>
      <c r="E1353" s="157"/>
      <c r="F1353" s="157"/>
      <c r="G1353" s="158"/>
      <c r="H1353" s="159"/>
    </row>
    <row r="1354" spans="1:16" s="78" customFormat="1" x14ac:dyDescent="0.35">
      <c r="A1354" s="146" t="s">
        <v>55</v>
      </c>
      <c r="B1354" s="147"/>
      <c r="C1354" s="148"/>
      <c r="D1354" s="148"/>
      <c r="E1354" s="148"/>
      <c r="F1354" s="148"/>
      <c r="G1354" s="148"/>
      <c r="H1354" s="149"/>
    </row>
    <row r="1355" spans="1:16" s="78" customFormat="1" x14ac:dyDescent="0.35">
      <c r="A1355" s="139" t="s">
        <v>564</v>
      </c>
      <c r="B1355" s="52">
        <v>3771</v>
      </c>
      <c r="C1355" s="2" t="s">
        <v>12</v>
      </c>
      <c r="D1355" s="2"/>
      <c r="E1355" s="2"/>
      <c r="F1355" s="2" t="s">
        <v>17</v>
      </c>
      <c r="G1355" s="2"/>
      <c r="H1355" s="37" t="s">
        <v>555</v>
      </c>
    </row>
    <row r="1356" spans="1:16" s="78" customFormat="1" x14ac:dyDescent="0.35">
      <c r="A1356" s="140"/>
      <c r="B1356" s="53"/>
      <c r="C1356" s="3" t="s">
        <v>356</v>
      </c>
      <c r="D1356" s="3"/>
      <c r="E1356" s="3"/>
      <c r="F1356" s="3" t="s">
        <v>462</v>
      </c>
      <c r="G1356" s="3"/>
      <c r="H1356" s="18"/>
    </row>
    <row r="1357" spans="1:16" s="78" customFormat="1" x14ac:dyDescent="0.35">
      <c r="A1357" s="139" t="s">
        <v>620</v>
      </c>
      <c r="B1357" s="52">
        <v>3612</v>
      </c>
      <c r="C1357" s="2"/>
      <c r="D1357" s="2" t="s">
        <v>12</v>
      </c>
      <c r="E1357" s="2"/>
      <c r="F1357" s="2"/>
      <c r="G1357" s="2" t="s">
        <v>12</v>
      </c>
      <c r="H1357" s="37" t="s">
        <v>621</v>
      </c>
    </row>
    <row r="1358" spans="1:16" s="78" customFormat="1" x14ac:dyDescent="0.35">
      <c r="A1358" s="140"/>
      <c r="B1358" s="53"/>
      <c r="C1358" s="3"/>
      <c r="D1358" s="3" t="s">
        <v>462</v>
      </c>
      <c r="E1358" s="3"/>
      <c r="F1358" s="3"/>
      <c r="G1358" s="3" t="s">
        <v>362</v>
      </c>
      <c r="H1358" s="19"/>
    </row>
    <row r="1359" spans="1:16" s="78" customFormat="1" x14ac:dyDescent="0.35">
      <c r="A1359" s="139" t="s">
        <v>446</v>
      </c>
      <c r="B1359" s="52">
        <v>3781</v>
      </c>
      <c r="C1359" s="2"/>
      <c r="D1359" s="2" t="s">
        <v>13</v>
      </c>
      <c r="E1359" s="2"/>
      <c r="F1359" s="2" t="s">
        <v>12</v>
      </c>
      <c r="G1359" s="2"/>
      <c r="H1359" s="37" t="s">
        <v>257</v>
      </c>
    </row>
    <row r="1360" spans="1:16" s="78" customFormat="1" x14ac:dyDescent="0.35">
      <c r="A1360" s="140"/>
      <c r="B1360" s="53"/>
      <c r="C1360" s="3"/>
      <c r="D1360" s="3" t="s">
        <v>462</v>
      </c>
      <c r="E1360" s="3"/>
      <c r="F1360" s="3" t="s">
        <v>361</v>
      </c>
      <c r="G1360" s="3"/>
      <c r="H1360" s="18"/>
    </row>
    <row r="1361" spans="1:16" s="78" customFormat="1" x14ac:dyDescent="0.35">
      <c r="A1361" s="139" t="s">
        <v>565</v>
      </c>
      <c r="B1361" s="52">
        <v>3632</v>
      </c>
      <c r="C1361" s="2" t="s">
        <v>15</v>
      </c>
      <c r="D1361" s="2"/>
      <c r="E1361" s="2"/>
      <c r="F1361" s="2"/>
      <c r="G1361" s="2" t="s">
        <v>15</v>
      </c>
      <c r="H1361" s="37" t="s">
        <v>505</v>
      </c>
    </row>
    <row r="1362" spans="1:16" s="78" customFormat="1" x14ac:dyDescent="0.35">
      <c r="A1362" s="140"/>
      <c r="B1362" s="53"/>
      <c r="C1362" s="3" t="s">
        <v>356</v>
      </c>
      <c r="D1362" s="3"/>
      <c r="E1362" s="3"/>
      <c r="F1362" s="3"/>
      <c r="G1362" s="3" t="s">
        <v>357</v>
      </c>
      <c r="H1362" s="19"/>
    </row>
    <row r="1363" spans="1:16" s="78" customFormat="1" x14ac:dyDescent="0.35">
      <c r="A1363" s="139" t="s">
        <v>566</v>
      </c>
      <c r="B1363" s="52">
        <v>3614</v>
      </c>
      <c r="C1363" s="2"/>
      <c r="D1363" s="2" t="s">
        <v>17</v>
      </c>
      <c r="E1363" s="2"/>
      <c r="F1363" s="2" t="s">
        <v>17</v>
      </c>
      <c r="G1363" s="2"/>
      <c r="H1363" s="37" t="s">
        <v>622</v>
      </c>
    </row>
    <row r="1364" spans="1:16" s="78" customFormat="1" x14ac:dyDescent="0.35">
      <c r="A1364" s="141"/>
      <c r="B1364" s="54"/>
      <c r="C1364" s="4"/>
      <c r="D1364" s="4" t="s">
        <v>462</v>
      </c>
      <c r="E1364" s="4"/>
      <c r="F1364" s="4" t="s">
        <v>356</v>
      </c>
      <c r="G1364" s="4"/>
      <c r="H1364" s="18"/>
    </row>
    <row r="1365" spans="1:16" s="78" customFormat="1" x14ac:dyDescent="0.35">
      <c r="A1365" s="139" t="s">
        <v>567</v>
      </c>
      <c r="B1365" s="52">
        <v>3634</v>
      </c>
      <c r="C1365" s="2" t="s">
        <v>17</v>
      </c>
      <c r="D1365" s="2"/>
      <c r="E1365" s="2"/>
      <c r="F1365" s="2"/>
      <c r="G1365" s="2" t="s">
        <v>17</v>
      </c>
      <c r="H1365" s="37" t="s">
        <v>335</v>
      </c>
    </row>
    <row r="1366" spans="1:16" s="78" customFormat="1" x14ac:dyDescent="0.35">
      <c r="A1366" s="140"/>
      <c r="B1366" s="53"/>
      <c r="C1366" s="3" t="s">
        <v>356</v>
      </c>
      <c r="D1366" s="3"/>
      <c r="E1366" s="3"/>
      <c r="F1366" s="3"/>
      <c r="G1366" s="3" t="s">
        <v>358</v>
      </c>
      <c r="H1366" s="19"/>
    </row>
    <row r="1367" spans="1:16" s="78" customFormat="1" x14ac:dyDescent="0.35">
      <c r="A1367" s="139" t="s">
        <v>568</v>
      </c>
      <c r="B1367" s="52">
        <v>3745</v>
      </c>
      <c r="C1367" s="2"/>
      <c r="D1367" s="2" t="s">
        <v>12</v>
      </c>
      <c r="E1367" s="2"/>
      <c r="F1367" s="2"/>
      <c r="G1367" s="2" t="s">
        <v>12</v>
      </c>
      <c r="H1367" s="37" t="s">
        <v>506</v>
      </c>
    </row>
    <row r="1368" spans="1:16" s="78" customFormat="1" x14ac:dyDescent="0.35">
      <c r="A1368" s="141"/>
      <c r="B1368" s="54"/>
      <c r="C1368" s="4"/>
      <c r="D1368" s="4" t="s">
        <v>23</v>
      </c>
      <c r="E1368" s="4"/>
      <c r="F1368" s="4"/>
      <c r="G1368" s="4" t="s">
        <v>23</v>
      </c>
      <c r="H1368" s="18"/>
    </row>
    <row r="1369" spans="1:16" s="78" customFormat="1" x14ac:dyDescent="0.35">
      <c r="A1369" s="139" t="s">
        <v>623</v>
      </c>
      <c r="B1369" s="52">
        <v>3818</v>
      </c>
      <c r="C1369" s="2"/>
      <c r="D1369" s="2" t="s">
        <v>15</v>
      </c>
      <c r="E1369" s="2"/>
      <c r="F1369" s="2" t="s">
        <v>15</v>
      </c>
      <c r="G1369" s="2"/>
      <c r="H1369" s="37" t="s">
        <v>622</v>
      </c>
      <c r="J1369" s="84"/>
      <c r="K1369" s="84"/>
      <c r="L1369" s="84"/>
      <c r="M1369" s="84"/>
      <c r="N1369" s="84"/>
      <c r="O1369" s="84"/>
      <c r="P1369" s="84"/>
    </row>
    <row r="1370" spans="1:16" s="78" customFormat="1" x14ac:dyDescent="0.35">
      <c r="A1370" s="141"/>
      <c r="B1370" s="54"/>
      <c r="C1370" s="3"/>
      <c r="D1370" s="4" t="s">
        <v>462</v>
      </c>
      <c r="E1370" s="3"/>
      <c r="F1370" s="3" t="s">
        <v>356</v>
      </c>
      <c r="G1370" s="3"/>
      <c r="H1370" s="19"/>
    </row>
    <row r="1371" spans="1:16" s="78" customFormat="1" x14ac:dyDescent="0.35">
      <c r="A1371" s="139" t="s">
        <v>447</v>
      </c>
      <c r="B1371" s="52">
        <v>3747</v>
      </c>
      <c r="C1371" s="2"/>
      <c r="D1371" s="2" t="s">
        <v>14</v>
      </c>
      <c r="E1371" s="2"/>
      <c r="F1371" s="2" t="s">
        <v>14</v>
      </c>
      <c r="G1371" s="2"/>
      <c r="H1371" s="37" t="s">
        <v>654</v>
      </c>
    </row>
    <row r="1372" spans="1:16" s="78" customFormat="1" x14ac:dyDescent="0.35">
      <c r="A1372" s="141"/>
      <c r="B1372" s="54"/>
      <c r="C1372" s="4"/>
      <c r="D1372" s="4" t="s">
        <v>42</v>
      </c>
      <c r="E1372" s="3"/>
      <c r="F1372" s="3" t="s">
        <v>24</v>
      </c>
      <c r="G1372" s="3"/>
      <c r="H1372" s="19"/>
    </row>
    <row r="1373" spans="1:16" s="78" customFormat="1" x14ac:dyDescent="0.35">
      <c r="A1373" s="139" t="s">
        <v>448</v>
      </c>
      <c r="B1373" s="52">
        <v>3090</v>
      </c>
      <c r="C1373" s="2"/>
      <c r="D1373" s="2"/>
      <c r="E1373" s="2" t="s">
        <v>45</v>
      </c>
      <c r="F1373" s="2"/>
      <c r="G1373" s="2"/>
      <c r="H1373" s="37" t="s">
        <v>335</v>
      </c>
    </row>
    <row r="1374" spans="1:16" s="78" customFormat="1" x14ac:dyDescent="0.35">
      <c r="A1374" s="141"/>
      <c r="B1374" s="54"/>
      <c r="C1374" s="4"/>
      <c r="D1374" s="4"/>
      <c r="E1374" s="4" t="s">
        <v>394</v>
      </c>
      <c r="F1374" s="4"/>
      <c r="G1374" s="4"/>
      <c r="H1374" s="18"/>
    </row>
    <row r="1375" spans="1:16" x14ac:dyDescent="0.35">
      <c r="A1375" s="139" t="s">
        <v>624</v>
      </c>
      <c r="B1375" s="40">
        <v>3644</v>
      </c>
      <c r="C1375" s="2" t="s">
        <v>15</v>
      </c>
      <c r="D1375" s="2"/>
      <c r="E1375" s="2" t="s">
        <v>15</v>
      </c>
      <c r="F1375" s="2"/>
      <c r="G1375" s="2"/>
      <c r="H1375" s="37" t="s">
        <v>573</v>
      </c>
      <c r="J1375" s="78"/>
      <c r="K1375" s="78"/>
      <c r="L1375" s="78"/>
      <c r="M1375" s="78"/>
      <c r="N1375" s="78"/>
      <c r="O1375" s="78"/>
      <c r="P1375" s="78"/>
    </row>
    <row r="1376" spans="1:16" s="78" customFormat="1" x14ac:dyDescent="0.35">
      <c r="A1376" s="140"/>
      <c r="B1376" s="65"/>
      <c r="C1376" s="4" t="s">
        <v>462</v>
      </c>
      <c r="D1376" s="3"/>
      <c r="E1376" s="3" t="s">
        <v>462</v>
      </c>
      <c r="F1376" s="3"/>
      <c r="G1376" s="3"/>
      <c r="H1376" s="19"/>
    </row>
    <row r="1377" spans="1:8" s="78" customFormat="1" x14ac:dyDescent="0.35">
      <c r="A1377" s="146" t="s">
        <v>28</v>
      </c>
      <c r="B1377" s="147"/>
      <c r="C1377" s="180"/>
      <c r="D1377" s="180"/>
      <c r="E1377" s="180"/>
      <c r="F1377" s="180"/>
      <c r="G1377" s="180"/>
      <c r="H1377" s="181"/>
    </row>
    <row r="1378" spans="1:8" s="78" customFormat="1" x14ac:dyDescent="0.35">
      <c r="A1378" s="139" t="s">
        <v>564</v>
      </c>
      <c r="B1378" s="52">
        <v>3771</v>
      </c>
      <c r="C1378" s="2"/>
      <c r="D1378" s="2"/>
      <c r="E1378" s="2"/>
      <c r="F1378" s="2" t="s">
        <v>12</v>
      </c>
      <c r="G1378" s="2"/>
      <c r="H1378" s="37" t="s">
        <v>555</v>
      </c>
    </row>
    <row r="1379" spans="1:8" s="78" customFormat="1" x14ac:dyDescent="0.35">
      <c r="A1379" s="140"/>
      <c r="B1379" s="53"/>
      <c r="C1379" s="3"/>
      <c r="D1379" s="3"/>
      <c r="E1379" s="3"/>
      <c r="F1379" s="3" t="s">
        <v>462</v>
      </c>
      <c r="G1379" s="3"/>
      <c r="H1379" s="18"/>
    </row>
    <row r="1380" spans="1:8" s="78" customFormat="1" x14ac:dyDescent="0.35">
      <c r="A1380" s="139" t="s">
        <v>565</v>
      </c>
      <c r="B1380" s="52">
        <v>3632</v>
      </c>
      <c r="C1380" s="2"/>
      <c r="D1380" s="2"/>
      <c r="E1380" s="2"/>
      <c r="F1380" s="2"/>
      <c r="G1380" s="2"/>
      <c r="H1380" s="37" t="s">
        <v>431</v>
      </c>
    </row>
    <row r="1381" spans="1:8" s="78" customFormat="1" x14ac:dyDescent="0.35">
      <c r="A1381" s="140"/>
      <c r="B1381" s="53"/>
      <c r="C1381" s="3"/>
      <c r="D1381" s="3"/>
      <c r="E1381" s="3"/>
      <c r="F1381" s="3"/>
      <c r="G1381" s="3"/>
      <c r="H1381" s="19"/>
    </row>
    <row r="1382" spans="1:8" s="78" customFormat="1" x14ac:dyDescent="0.35">
      <c r="A1382" s="139" t="s">
        <v>567</v>
      </c>
      <c r="B1382" s="52">
        <v>3634</v>
      </c>
      <c r="C1382" s="2"/>
      <c r="D1382" s="2"/>
      <c r="E1382" s="2"/>
      <c r="F1382" s="2"/>
      <c r="G1382" s="2"/>
      <c r="H1382" s="37" t="s">
        <v>431</v>
      </c>
    </row>
    <row r="1383" spans="1:8" s="78" customFormat="1" x14ac:dyDescent="0.35">
      <c r="A1383" s="141"/>
      <c r="B1383" s="54"/>
      <c r="C1383" s="4"/>
      <c r="D1383" s="4"/>
      <c r="E1383" s="4"/>
      <c r="F1383" s="4"/>
      <c r="G1383" s="4"/>
      <c r="H1383" s="19"/>
    </row>
    <row r="1384" spans="1:8" s="78" customFormat="1" x14ac:dyDescent="0.35">
      <c r="A1384" s="139" t="s">
        <v>568</v>
      </c>
      <c r="B1384" s="52">
        <v>3745</v>
      </c>
      <c r="C1384" s="2"/>
      <c r="D1384" s="2"/>
      <c r="E1384" s="2"/>
      <c r="F1384" s="2"/>
      <c r="G1384" s="2"/>
      <c r="H1384" s="37" t="s">
        <v>431</v>
      </c>
    </row>
    <row r="1385" spans="1:8" s="78" customFormat="1" x14ac:dyDescent="0.35">
      <c r="A1385" s="141"/>
      <c r="B1385" s="54"/>
      <c r="C1385" s="4"/>
      <c r="D1385" s="4"/>
      <c r="E1385" s="4"/>
      <c r="F1385" s="4"/>
      <c r="G1385" s="4"/>
      <c r="H1385" s="18"/>
    </row>
    <row r="1386" spans="1:8" x14ac:dyDescent="0.35">
      <c r="A1386" s="139" t="s">
        <v>447</v>
      </c>
      <c r="B1386" s="52">
        <v>3747</v>
      </c>
      <c r="C1386" s="2"/>
      <c r="D1386" s="2"/>
      <c r="E1386" s="2"/>
      <c r="F1386" s="2"/>
      <c r="G1386" s="2"/>
      <c r="H1386" s="37" t="s">
        <v>507</v>
      </c>
    </row>
    <row r="1387" spans="1:8" x14ac:dyDescent="0.35">
      <c r="A1387" s="165"/>
      <c r="B1387" s="57"/>
      <c r="C1387" s="9"/>
      <c r="D1387" s="9"/>
      <c r="E1387" s="9"/>
      <c r="F1387" s="9"/>
      <c r="G1387" s="9"/>
      <c r="H1387" s="73"/>
    </row>
    <row r="1389" spans="1:8" x14ac:dyDescent="0.35">
      <c r="A1389" s="88" t="s">
        <v>0</v>
      </c>
      <c r="B1389" s="89"/>
      <c r="C1389" s="90" t="s">
        <v>1</v>
      </c>
      <c r="D1389" s="90" t="s">
        <v>2</v>
      </c>
      <c r="E1389" s="90" t="s">
        <v>3</v>
      </c>
      <c r="F1389" s="90" t="s">
        <v>4</v>
      </c>
      <c r="G1389" s="90" t="s">
        <v>5</v>
      </c>
      <c r="H1389" s="91" t="s">
        <v>6</v>
      </c>
    </row>
    <row r="1390" spans="1:8" ht="15" customHeight="1" x14ac:dyDescent="0.35">
      <c r="A1390" s="156" t="s">
        <v>133</v>
      </c>
      <c r="B1390" s="157"/>
      <c r="C1390" s="157"/>
      <c r="D1390" s="157"/>
      <c r="E1390" s="157"/>
      <c r="F1390" s="157"/>
      <c r="G1390" s="158"/>
      <c r="H1390" s="159"/>
    </row>
    <row r="1391" spans="1:8" x14ac:dyDescent="0.35">
      <c r="A1391" s="146" t="s">
        <v>34</v>
      </c>
      <c r="B1391" s="147"/>
      <c r="C1391" s="148"/>
      <c r="D1391" s="148"/>
      <c r="E1391" s="148"/>
      <c r="F1391" s="148"/>
      <c r="G1391" s="148"/>
      <c r="H1391" s="149"/>
    </row>
    <row r="1392" spans="1:8" ht="15" customHeight="1" x14ac:dyDescent="0.35">
      <c r="A1392" s="139" t="str">
        <f>IF(Παιδαγωγικά!$A$2="","",Παιδαγωγικά!$A$2)</f>
        <v>Εισαγωγή στη Διδακτική Μεθοδολογία-Αναλυτικά Προγράμματα</v>
      </c>
      <c r="B1392" s="52">
        <f>B1213</f>
        <v>3076</v>
      </c>
      <c r="C1392" s="6" t="str">
        <f>IF(Παιδαγωγικά!$C$2="","",Παιδαγωγικά!$C$2)</f>
        <v/>
      </c>
      <c r="D1392" s="6" t="str">
        <f>IF(Παιδαγωγικά!$D$2="","",Παιδαγωγικά!$D$2)</f>
        <v/>
      </c>
      <c r="E1392" s="6" t="str">
        <f>IF(Παιδαγωγικά!$E$2="","",Παιδαγωγικά!$E$2)</f>
        <v/>
      </c>
      <c r="F1392" s="6" t="str">
        <f>IF(Παιδαγωγικά!$F$2="","",Παιδαγωγικά!$F$2)</f>
        <v/>
      </c>
      <c r="G1392" s="6" t="str">
        <f>IF(Παιδαγωγικά!$G$2="","",Παιδαγωγικά!$G$2)</f>
        <v>9-11</v>
      </c>
      <c r="H1392" s="37" t="str">
        <f>IF(Παιδαγωγικά!$H$2="","",Παιδαγωγικά!$H$2)</f>
        <v>Β. Μπρίνια</v>
      </c>
    </row>
    <row r="1393" spans="1:10" x14ac:dyDescent="0.35">
      <c r="A1393" s="140"/>
      <c r="B1393" s="53" t="str">
        <f>B1214</f>
        <v/>
      </c>
      <c r="C1393" s="12" t="str">
        <f>IF(Παιδαγωγικά!$C$3="","",Παιδαγωγικά!$C$3)</f>
        <v/>
      </c>
      <c r="D1393" s="12" t="str">
        <f>IF(Παιδαγωγικά!$D$3="","",Παιδαγωγικά!$D$3)</f>
        <v/>
      </c>
      <c r="E1393" s="12" t="str">
        <f>IF(Παιδαγωγικά!$E$3="","",Παιδαγωγικά!$E$3)</f>
        <v/>
      </c>
      <c r="F1393" s="12" t="str">
        <f>IF(Παιδαγωγικά!$F$3="","",Παιδαγωγικά!$F$3)</f>
        <v/>
      </c>
      <c r="G1393" s="12" t="str">
        <f>IF(Παιδαγωγικά!$G$3="","",Παιδαγωγικά!$G$3)</f>
        <v>Υ3</v>
      </c>
      <c r="H1393" s="19" t="str">
        <f>IF(Παιδαγωγικά!$H$3="","",Παιδαγωγικά!$H$3)</f>
        <v/>
      </c>
    </row>
    <row r="1394" spans="1:10" ht="15" customHeight="1" x14ac:dyDescent="0.35">
      <c r="A1394" s="139" t="str">
        <f>IF(Παιδαγωγικά!$A$4="","",Παιδαγωγικά!$A$4)</f>
        <v>Εισαγωγή στην Παιδαγωγική Επιστήμη</v>
      </c>
      <c r="B1394" s="52">
        <f>B1215</f>
        <v>3074</v>
      </c>
      <c r="C1394" s="6" t="str">
        <f>IF(Παιδαγωγικά!$C$4="","",Παιδαγωγικά!$C$4)</f>
        <v>1-3</v>
      </c>
      <c r="D1394" s="6" t="str">
        <f>IF(Παιδαγωγικά!$D$4="","",Παιδαγωγικά!$D$4)</f>
        <v/>
      </c>
      <c r="E1394" s="6" t="str">
        <f>IF(Παιδαγωγικά!$E$4="","",Παιδαγωγικά!$E$4)</f>
        <v/>
      </c>
      <c r="F1394" s="6" t="str">
        <f>IF(Παιδαγωγικά!$F$4="","",Παιδαγωγικά!$F$4)</f>
        <v/>
      </c>
      <c r="G1394" s="6" t="str">
        <f>IF(Παιδαγωγικά!$G$4="","",Παιδαγωγικά!$G$4)</f>
        <v/>
      </c>
      <c r="H1394" s="37" t="str">
        <f>IF(Παιδαγωγικά!$H$4="","",Παιδαγωγικά!$H$4)</f>
        <v>ΘΑ ΑΝΑΚΟΙΝΩΘΕΙ</v>
      </c>
    </row>
    <row r="1395" spans="1:10" x14ac:dyDescent="0.35">
      <c r="A1395" s="140"/>
      <c r="B1395" s="53"/>
      <c r="C1395" s="12" t="str">
        <f>IF(Παιδαγωγικά!$C$5="","",Παιδαγωγικά!$C$5)</f>
        <v>Υ3</v>
      </c>
      <c r="D1395" s="12" t="str">
        <f>IF(Παιδαγωγικά!$D$5="","",Παιδαγωγικά!$D$5)</f>
        <v/>
      </c>
      <c r="E1395" s="12" t="str">
        <f>IF(Παιδαγωγικά!$E$5="","",Παιδαγωγικά!$E$5)</f>
        <v/>
      </c>
      <c r="F1395" s="12" t="str">
        <f>IF(Παιδαγωγικά!$F$5="","",Παιδαγωγικά!$F$5)</f>
        <v/>
      </c>
      <c r="G1395" s="12" t="str">
        <f>IF(Παιδαγωγικά!$G$5="","",Παιδαγωγικά!$G$5)</f>
        <v/>
      </c>
      <c r="H1395" s="19" t="str">
        <f>IF(Παιδαγωγικά!$H$5="","",Παιδαγωγικά!$H$5)</f>
        <v/>
      </c>
      <c r="J1395" s="94" t="s">
        <v>40</v>
      </c>
    </row>
    <row r="1396" spans="1:10" ht="18.75" customHeight="1" x14ac:dyDescent="0.35">
      <c r="A1396" s="139" t="str">
        <f>IF(Παιδαγωγικά!$A$6="","",Παιδαγωγικά!$A$6)</f>
        <v>Εκπαιδευτική Αξιολόγηση</v>
      </c>
      <c r="B1396" s="52">
        <f>B1217</f>
        <v>3078</v>
      </c>
      <c r="C1396" s="6" t="str">
        <f>IF(Παιδαγωγικά!$C$6="","",Παιδαγωγικά!$C$6)</f>
        <v>11-1</v>
      </c>
      <c r="D1396" s="6" t="str">
        <f>IF(Παιδαγωγικά!$D$6="","",Παιδαγωγικά!$D$6)</f>
        <v/>
      </c>
      <c r="E1396" s="6" t="str">
        <f>IF(Παιδαγωγικά!$E$6="","",Παιδαγωγικά!$E$6)</f>
        <v/>
      </c>
      <c r="F1396" s="6" t="str">
        <f>IF(Παιδαγωγικά!$F$6="","",Παιδαγωγικά!$F$6)</f>
        <v/>
      </c>
      <c r="G1396" s="6" t="str">
        <f>IF(Παιδαγωγικά!$G$6="","",Παιδαγωγικά!$G$6)</f>
        <v/>
      </c>
      <c r="H1396" s="37" t="str">
        <f>IF(Παιδαγωγικά!$H$6="","",Παιδαγωγικά!$H$6)</f>
        <v>Ε. Κωσταρά</v>
      </c>
    </row>
    <row r="1397" spans="1:10" ht="16.5" customHeight="1" x14ac:dyDescent="0.35">
      <c r="A1397" s="140"/>
      <c r="B1397" s="53"/>
      <c r="C1397" s="12" t="str">
        <f>IF(Παιδαγωγικά!$C$7="","",Παιδαγωγικά!$C$7)</f>
        <v>Υ3</v>
      </c>
      <c r="D1397" s="12" t="str">
        <f>IF(Παιδαγωγικά!$D$7="","",Παιδαγωγικά!$D$7)</f>
        <v/>
      </c>
      <c r="E1397" s="12" t="str">
        <f>IF(Παιδαγωγικά!$E$7="","",Παιδαγωγικά!$E$7)</f>
        <v/>
      </c>
      <c r="F1397" s="12" t="str">
        <f>IF(Παιδαγωγικά!$F$7="","",Παιδαγωγικά!$F$7)</f>
        <v/>
      </c>
      <c r="G1397" s="12" t="str">
        <f>IF(Παιδαγωγικά!$G$7="","",Παιδαγωγικά!$G$7)</f>
        <v/>
      </c>
      <c r="H1397" s="19" t="str">
        <f>IF(Παιδαγωγικά!$H$7="","",Παιδαγωγικά!$H$7)</f>
        <v/>
      </c>
    </row>
    <row r="1398" spans="1:10" x14ac:dyDescent="0.35">
      <c r="A1398" s="139" t="str">
        <f>IF(Παιδαγωγικά!$A$8="","",Παιδαγωγικά!$A$8)</f>
        <v>Οργάνωση και Διοίκηση της Εκπαίδευσης και των Εκπαιδευτικών Μονάδων</v>
      </c>
      <c r="B1398" s="52">
        <f>B1219</f>
        <v>3075</v>
      </c>
      <c r="C1398" s="6" t="str">
        <f>IF(Παιδαγωγικά!$C$8="","",Παιδαγωγικά!$C$8)</f>
        <v>9-11</v>
      </c>
      <c r="D1398" s="6" t="str">
        <f>IF(Παιδαγωγικά!$D$8="","",Παιδαγωγικά!$D$8)</f>
        <v/>
      </c>
      <c r="E1398" s="6" t="str">
        <f>IF(Παιδαγωγικά!$E$8="","",Παιδαγωγικά!$E$8)</f>
        <v/>
      </c>
      <c r="F1398" s="6" t="str">
        <f>IF(Παιδαγωγικά!$F$8="","",Παιδαγωγικά!$F$8)</f>
        <v/>
      </c>
      <c r="G1398" s="6" t="str">
        <f>IF(Παιδαγωγικά!$G$8="","",Παιδαγωγικά!$G$8)</f>
        <v/>
      </c>
      <c r="H1398" s="37" t="str">
        <f>IF(Παιδαγωγικά!$H$8="","",Παιδαγωγικά!$H$8)</f>
        <v>Ε. Παυλάκης</v>
      </c>
    </row>
    <row r="1399" spans="1:10" x14ac:dyDescent="0.35">
      <c r="A1399" s="140"/>
      <c r="B1399" s="53"/>
      <c r="C1399" s="12" t="str">
        <f>IF(Παιδαγωγικά!$C$9="","",Παιδαγωγικά!$C$9)</f>
        <v>Υ3</v>
      </c>
      <c r="D1399" s="12" t="str">
        <f>IF(Παιδαγωγικά!$D$9="","",Παιδαγωγικά!$D$9)</f>
        <v/>
      </c>
      <c r="E1399" s="12" t="str">
        <f>IF(Παιδαγωγικά!$E$9="","",Παιδαγωγικά!$E$9)</f>
        <v/>
      </c>
      <c r="F1399" s="12" t="str">
        <f>IF(Παιδαγωγικά!$F$9="","",Παιδαγωγικά!$F$9)</f>
        <v/>
      </c>
      <c r="G1399" s="12" t="str">
        <f>IF(Παιδαγωγικά!$G$9="","",Παιδαγωγικά!$G$9)</f>
        <v/>
      </c>
      <c r="H1399" s="19" t="str">
        <f>IF(Παιδαγωγικά!$H$9="","",Παιδαγωγικά!$H$9)</f>
        <v/>
      </c>
    </row>
    <row r="1400" spans="1:10" ht="15" customHeight="1" x14ac:dyDescent="0.35">
      <c r="A1400" s="139" t="str">
        <f>IF(Παιδαγωγικά!$A$10="","",Παιδαγωγικά!$A$10)</f>
        <v>Πρακτική Άσκηση στη Διδασκαλία Ι</v>
      </c>
      <c r="B1400" s="52">
        <f>B1221</f>
        <v>3070</v>
      </c>
      <c r="C1400" s="6" t="str">
        <f>IF(Παιδαγωγικά!$C$10="","",Παιδαγωγικά!$C$10)</f>
        <v/>
      </c>
      <c r="D1400" s="6" t="str">
        <f>IF(Παιδαγωγικά!$D$10="","",Παιδαγωγικά!$D$10)</f>
        <v/>
      </c>
      <c r="E1400" s="6" t="str">
        <f>IF(Παιδαγωγικά!$E$10="","",Παιδαγωγικά!$E$10)</f>
        <v/>
      </c>
      <c r="F1400" s="6" t="str">
        <f>IF(Παιδαγωγικά!$F$10="","",Παιδαγωγικά!$F$10)</f>
        <v/>
      </c>
      <c r="G1400" s="6" t="str">
        <f>IF(Παιδαγωγικά!G10="","",Παιδαγωγικά!G10)</f>
        <v>11-5</v>
      </c>
      <c r="H1400" s="37" t="str">
        <f>IF(Παιδαγωγικά!$H$10="","",Παιδαγωγικά!$H$10)</f>
        <v>Β. Μπρίνια</v>
      </c>
    </row>
    <row r="1401" spans="1:10" ht="15" customHeight="1" thickBot="1" x14ac:dyDescent="0.4">
      <c r="A1401" s="165"/>
      <c r="B1401" s="57"/>
      <c r="C1401" s="13" t="str">
        <f>IF(Παιδαγωγικά!$C$11="","",Παιδαγωγικά!$C$11)</f>
        <v/>
      </c>
      <c r="D1401" s="13" t="str">
        <f>IF(Παιδαγωγικά!$D$11="","",Παιδαγωγικά!$D$11)</f>
        <v/>
      </c>
      <c r="E1401" s="13" t="str">
        <f>IF(Παιδαγωγικά!$E$11="","",Παιδαγωγικά!$E$11)</f>
        <v/>
      </c>
      <c r="F1401" s="13" t="str">
        <f>IF(Παιδαγωγικά!$F$11="","",Παιδαγωγικά!$F$11)</f>
        <v/>
      </c>
      <c r="G1401" s="13" t="str">
        <f>IF(Παιδαγωγικά!G11="","",Παιδαγωγικά!G11)</f>
        <v>Υ3</v>
      </c>
      <c r="H1401" s="73" t="str">
        <f>IF(Παιδαγωγικά!$H$11="","",Παιδαγωγικά!$H$11)</f>
        <v/>
      </c>
    </row>
    <row r="1402" spans="1:10" x14ac:dyDescent="0.35">
      <c r="A1402" s="114" t="s">
        <v>80</v>
      </c>
      <c r="B1402" s="115"/>
      <c r="C1402" s="116"/>
      <c r="D1402" s="116"/>
      <c r="E1402" s="116"/>
      <c r="F1402" s="116"/>
      <c r="G1402" s="116"/>
      <c r="H1402" s="117"/>
    </row>
    <row r="1403" spans="1:10" ht="15" customHeight="1" thickBot="1" x14ac:dyDescent="0.4">
      <c r="H1403" s="87" t="s">
        <v>33</v>
      </c>
    </row>
    <row r="1404" spans="1:10" ht="15" thickBot="1" x14ac:dyDescent="0.4">
      <c r="A1404" s="88" t="s">
        <v>0</v>
      </c>
      <c r="B1404" s="89"/>
      <c r="C1404" s="90" t="s">
        <v>1</v>
      </c>
      <c r="D1404" s="90" t="s">
        <v>2</v>
      </c>
      <c r="E1404" s="90" t="s">
        <v>3</v>
      </c>
      <c r="F1404" s="90" t="s">
        <v>4</v>
      </c>
      <c r="G1404" s="90" t="s">
        <v>5</v>
      </c>
      <c r="H1404" s="91" t="s">
        <v>6</v>
      </c>
    </row>
    <row r="1405" spans="1:10" x14ac:dyDescent="0.35">
      <c r="A1405" s="146" t="s">
        <v>27</v>
      </c>
      <c r="B1405" s="147"/>
      <c r="C1405" s="148"/>
      <c r="D1405" s="148"/>
      <c r="E1405" s="148"/>
      <c r="F1405" s="148"/>
      <c r="G1405" s="148"/>
      <c r="H1405" s="149"/>
    </row>
    <row r="1406" spans="1:10" ht="15" customHeight="1" x14ac:dyDescent="0.35">
      <c r="A1406" s="156" t="s">
        <v>122</v>
      </c>
      <c r="B1406" s="157"/>
      <c r="C1406" s="157"/>
      <c r="D1406" s="157"/>
      <c r="E1406" s="157"/>
      <c r="F1406" s="157"/>
      <c r="G1406" s="158"/>
      <c r="H1406" s="159"/>
    </row>
    <row r="1407" spans="1:10" x14ac:dyDescent="0.35">
      <c r="A1407" s="139" t="s">
        <v>287</v>
      </c>
      <c r="B1407" s="52">
        <v>3951</v>
      </c>
      <c r="C1407" s="6" t="str">
        <f>IF('Ξένες Γλώσσες'!$B$2="","",'Ξένες Γλώσσες'!$B$2)</f>
        <v>5-7</v>
      </c>
      <c r="D1407" s="6" t="str">
        <f>IF('Ξένες Γλώσσες'!$C$2="","",'Ξένες Γλώσσες'!$C$2)</f>
        <v/>
      </c>
      <c r="E1407" s="6" t="str">
        <f>IF('Ξένες Γλώσσες'!$D$2="","",'Ξένες Γλώσσες'!$D$2)</f>
        <v>7-9</v>
      </c>
      <c r="F1407" s="6" t="str">
        <f>IF('Ξένες Γλώσσες'!$E$2="","",'Ξένες Γλώσσες'!$E$2)</f>
        <v/>
      </c>
      <c r="G1407" s="6" t="str">
        <f>IF('Ξένες Γλώσσες'!$F$2="","",'Ξένες Γλώσσες'!$F$2)</f>
        <v/>
      </c>
      <c r="H1407" s="37" t="str">
        <f>IF('Ξένες Γλώσσες'!$G$2="","",'Ξένες Γλώσσες'!$G$2)</f>
        <v>Φ. Καραμητρόγλου</v>
      </c>
    </row>
    <row r="1408" spans="1:10" x14ac:dyDescent="0.35">
      <c r="A1408" s="140"/>
      <c r="B1408" s="54"/>
      <c r="C1408" s="7" t="str">
        <f>IF('Ξένες Γλώσσες'!$B$3="","",'Ξένες Γλώσσες'!$B$3)</f>
        <v>Α25</v>
      </c>
      <c r="D1408" s="7" t="str">
        <f>IF('Ξένες Γλώσσες'!$C$3="","",'Ξένες Γλώσσες'!$C$3)</f>
        <v/>
      </c>
      <c r="E1408" s="7" t="str">
        <f>IF('Ξένες Γλώσσες'!$D$3="","",'Ξένες Γλώσσες'!$D$3)</f>
        <v>Α25</v>
      </c>
      <c r="F1408" s="7" t="str">
        <f>IF('Ξένες Γλώσσες'!$E$3="","",'Ξένες Γλώσσες'!$E$3)</f>
        <v/>
      </c>
      <c r="G1408" s="7" t="str">
        <f>IF('Ξένες Γλώσσες'!$F$3="","",'Ξένες Γλώσσες'!$F$3)</f>
        <v/>
      </c>
      <c r="H1408" s="19" t="str">
        <f>IF('Ξένες Γλώσσες'!$G$3="","",'Ξένες Γλώσσες'!$G$3)</f>
        <v/>
      </c>
    </row>
    <row r="1409" spans="1:8" x14ac:dyDescent="0.35">
      <c r="A1409" s="139" t="s">
        <v>286</v>
      </c>
      <c r="B1409" s="52"/>
      <c r="C1409" s="6" t="str">
        <f>IF('Ξένες Γλώσσες'!$B$4="","",'Ξένες Γλώσσες'!$B$4)</f>
        <v>1-3</v>
      </c>
      <c r="D1409" s="6" t="str">
        <f>IF('Ξένες Γλώσσες'!$C$4="","",'Ξένες Γλώσσες'!$C$4)</f>
        <v/>
      </c>
      <c r="E1409" s="6" t="str">
        <f>IF('Ξένες Γλώσσες'!$D$4="","",'Ξένες Γλώσσες'!$D$4)</f>
        <v/>
      </c>
      <c r="F1409" s="6" t="str">
        <f>IF('Ξένες Γλώσσες'!$E$4="","",'Ξένες Γλώσσες'!$E$4)</f>
        <v/>
      </c>
      <c r="G1409" s="6" t="str">
        <f>IF('Ξένες Γλώσσες'!$F$4="","",'Ξένες Γλώσσες'!$F$4)</f>
        <v>3-5</v>
      </c>
      <c r="H1409" s="37" t="str">
        <f>IF('Ξένες Γλώσσες'!$G$4="","",'Ξένες Γλώσσες'!$G$4)</f>
        <v>Φ. Σωφρονίδου</v>
      </c>
    </row>
    <row r="1410" spans="1:8" x14ac:dyDescent="0.35">
      <c r="A1410" s="140"/>
      <c r="B1410" s="53"/>
      <c r="C1410" s="7" t="str">
        <f>IF('Ξένες Γλώσσες'!$B$5="","",'Ξένες Γλώσσες'!$B$5)</f>
        <v>Τ101</v>
      </c>
      <c r="D1410" s="7" t="str">
        <f>IF('Ξένες Γλώσσες'!$C$5="","",'Ξένες Γλώσσες'!$C$5)</f>
        <v/>
      </c>
      <c r="E1410" s="7" t="str">
        <f>IF('Ξένες Γλώσσες'!$D$5="","",'Ξένες Γλώσσες'!$D$5)</f>
        <v/>
      </c>
      <c r="F1410" s="7" t="str">
        <f>IF('Ξένες Γλώσσες'!$E$5="","",'Ξένες Γλώσσες'!$E$5)</f>
        <v/>
      </c>
      <c r="G1410" s="7" t="str">
        <f>IF('Ξένες Γλώσσες'!$F$5="","",'Ξένες Γλώσσες'!$F$5)</f>
        <v>Δ102</v>
      </c>
      <c r="H1410" s="19" t="str">
        <f>IF('Ξένες Γλώσσες'!$G$5="","",'Ξένες Γλώσσες'!$G$5)</f>
        <v/>
      </c>
    </row>
    <row r="1411" spans="1:8" x14ac:dyDescent="0.35">
      <c r="A1411" s="139" t="s">
        <v>288</v>
      </c>
      <c r="B1411" s="52">
        <v>3971</v>
      </c>
      <c r="C1411" s="6" t="str">
        <f>IF('Ξένες Γλώσσες'!$B$6="","",'Ξένες Γλώσσες'!$B$6)</f>
        <v>9-11</v>
      </c>
      <c r="D1411" s="6" t="str">
        <f>IF('Ξένες Γλώσσες'!C6="","",'Ξένες Γλώσσες'!C6)</f>
        <v>9-11</v>
      </c>
      <c r="E1411" s="6" t="str">
        <f>IF('Ξένες Γλώσσες'!D6="","",'Ξένες Γλώσσες'!D6)</f>
        <v/>
      </c>
      <c r="F1411" s="6" t="str">
        <f>IF('Ξένες Γλώσσες'!E6="","",'Ξένες Γλώσσες'!E6)</f>
        <v/>
      </c>
      <c r="G1411" s="6" t="str">
        <f>IF('Ξένες Γλώσσες'!F6="","",'Ξένες Γλώσσες'!F6)</f>
        <v/>
      </c>
      <c r="H1411" s="37" t="str">
        <f>IF('Ξένες Γλώσσες'!$G$6="","",'Ξένες Γλώσσες'!$G$6)</f>
        <v>Ι. Ζήκου</v>
      </c>
    </row>
    <row r="1412" spans="1:8" ht="15" customHeight="1" x14ac:dyDescent="0.35">
      <c r="A1412" s="140"/>
      <c r="B1412" s="54"/>
      <c r="C1412" s="12" t="str">
        <f>IF('Ξένες Γλώσσες'!B7="","",'Ξένες Γλώσσες'!B7)</f>
        <v>Δ102</v>
      </c>
      <c r="D1412" s="12" t="str">
        <f>IF('Ξένες Γλώσσες'!C7="","",'Ξένες Γλώσσες'!C7)</f>
        <v>Α47</v>
      </c>
      <c r="E1412" s="12" t="str">
        <f>IF('Ξένες Γλώσσες'!D7="","",'Ξένες Γλώσσες'!D7)</f>
        <v/>
      </c>
      <c r="F1412" s="12" t="str">
        <f>IF('Ξένες Γλώσσες'!E7="","",'Ξένες Γλώσσες'!E7)</f>
        <v/>
      </c>
      <c r="G1412" s="12" t="str">
        <f>IF('Ξένες Γλώσσες'!F7="","",'Ξένες Γλώσσες'!F7)</f>
        <v/>
      </c>
      <c r="H1412" s="19" t="str">
        <f>IF('Ξένες Γλώσσες'!$G$7="","",'Ξένες Γλώσσες'!$G$7)</f>
        <v/>
      </c>
    </row>
    <row r="1413" spans="1:8" ht="15" customHeight="1" x14ac:dyDescent="0.35">
      <c r="A1413" s="156" t="s">
        <v>125</v>
      </c>
      <c r="B1413" s="157"/>
      <c r="C1413" s="157"/>
      <c r="D1413" s="157"/>
      <c r="E1413" s="157"/>
      <c r="F1413" s="157"/>
      <c r="G1413" s="158"/>
      <c r="H1413" s="159"/>
    </row>
    <row r="1414" spans="1:8" x14ac:dyDescent="0.35">
      <c r="A1414" s="139" t="s">
        <v>296</v>
      </c>
      <c r="B1414" s="52">
        <v>3953</v>
      </c>
      <c r="C1414" s="6" t="str">
        <f>IF('Ξένες Γλώσσες'!$B$8="","",'Ξένες Γλώσσες'!$B$8)</f>
        <v>7-9</v>
      </c>
      <c r="D1414" s="6" t="str">
        <f>IF('Ξένες Γλώσσες'!$C$8="","",'Ξένες Γλώσσες'!$C$8)</f>
        <v/>
      </c>
      <c r="E1414" s="6" t="str">
        <f>IF('Ξένες Γλώσσες'!$D$8="","",'Ξένες Γλώσσες'!$D$8)</f>
        <v/>
      </c>
      <c r="F1414" s="6" t="str">
        <f>IF('Ξένες Γλώσσες'!$E$8="","",'Ξένες Γλώσσες'!$E$8)</f>
        <v/>
      </c>
      <c r="G1414" s="6" t="str">
        <f>IF('Ξένες Γλώσσες'!$F$8="","",'Ξένες Γλώσσες'!$F$8)</f>
        <v>5-7</v>
      </c>
      <c r="H1414" s="37" t="str">
        <f>IF('Ξένες Γλώσσες'!$G$8="","",'Ξένες Γλώσσες'!$G$8)</f>
        <v>Φ. Καραμητρόγλου</v>
      </c>
    </row>
    <row r="1415" spans="1:8" x14ac:dyDescent="0.35">
      <c r="A1415" s="140"/>
      <c r="B1415" s="54"/>
      <c r="C1415" s="7" t="str">
        <f>IF('Ξένες Γλώσσες'!$B$9="","",'Ξένες Γλώσσες'!$B$9)</f>
        <v>Α25</v>
      </c>
      <c r="D1415" s="7" t="str">
        <f>IF('Ξένες Γλώσσες'!$C$9="","",'Ξένες Γλώσσες'!$C$9)</f>
        <v/>
      </c>
      <c r="E1415" s="7" t="str">
        <f>IF('Ξένες Γλώσσες'!$D$9="","",'Ξένες Γλώσσες'!$D$9)</f>
        <v/>
      </c>
      <c r="F1415" s="7" t="str">
        <f>IF('Ξένες Γλώσσες'!$E$9="","",'Ξένες Γλώσσες'!$E$9)</f>
        <v/>
      </c>
      <c r="G1415" s="7" t="str">
        <f>IF('Ξένες Γλώσσες'!$F$9="","",'Ξένες Γλώσσες'!$F$9)</f>
        <v>Α31</v>
      </c>
      <c r="H1415" s="19" t="str">
        <f>IF('Ξένες Γλώσσες'!$G$9="","",'Ξένες Γλώσσες'!$G$9)</f>
        <v/>
      </c>
    </row>
    <row r="1416" spans="1:8" x14ac:dyDescent="0.35">
      <c r="A1416" s="139" t="s">
        <v>297</v>
      </c>
      <c r="B1416" s="52"/>
      <c r="C1416" s="6" t="str">
        <f>IF('Ξένες Γλώσσες'!$B$10="","",'Ξένες Γλώσσες'!$B$10)</f>
        <v>11-1</v>
      </c>
      <c r="D1416" s="6" t="str">
        <f>IF('Ξένες Γλώσσες'!$C$10="","",'Ξένες Γλώσσες'!$C$10)</f>
        <v/>
      </c>
      <c r="E1416" s="6" t="str">
        <f>IF('Ξένες Γλώσσες'!$D$10="","",'Ξένες Γλώσσες'!$D$10)</f>
        <v>11-1</v>
      </c>
      <c r="F1416" s="6" t="str">
        <f>IF('Ξένες Γλώσσες'!$E$10="","",'Ξένες Γλώσσες'!$E$10)</f>
        <v/>
      </c>
      <c r="G1416" s="6" t="str">
        <f>IF('Ξένες Γλώσσες'!$F$10="","",'Ξένες Γλώσσες'!$F$10)</f>
        <v/>
      </c>
      <c r="H1416" s="37" t="str">
        <f>IF('Ξένες Γλώσσες'!$G$10="","",'Ξένες Γλώσσες'!$G$10)</f>
        <v>Φ. Σωφρονίδου</v>
      </c>
    </row>
    <row r="1417" spans="1:8" x14ac:dyDescent="0.35">
      <c r="A1417" s="140"/>
      <c r="B1417" s="53"/>
      <c r="C1417" s="7" t="str">
        <f>IF('Ξένες Γλώσσες'!$B$11="","",'Ξένες Γλώσσες'!$B$11)</f>
        <v>Τ101</v>
      </c>
      <c r="D1417" s="7" t="str">
        <f>IF('Ξένες Γλώσσες'!$C$11="","",'Ξένες Γλώσσες'!$C$11)</f>
        <v/>
      </c>
      <c r="E1417" s="7" t="str">
        <f>IF('Ξένες Γλώσσες'!$D$11="","",'Ξένες Γλώσσες'!$D$11)</f>
        <v>Τ101</v>
      </c>
      <c r="F1417" s="7" t="str">
        <f>IF('Ξένες Γλώσσες'!$E$11="","",'Ξένες Γλώσσες'!$E$11)</f>
        <v/>
      </c>
      <c r="G1417" s="7" t="str">
        <f>IF('Ξένες Γλώσσες'!$F$11="","",'Ξένες Γλώσσες'!$F$11)</f>
        <v/>
      </c>
      <c r="H1417" s="19" t="str">
        <f>IF('Ξένες Γλώσσες'!$G$11="","",'Ξένες Γλώσσες'!$G$11)</f>
        <v/>
      </c>
    </row>
    <row r="1418" spans="1:8" ht="15" customHeight="1" x14ac:dyDescent="0.35">
      <c r="A1418" s="139" t="s">
        <v>298</v>
      </c>
      <c r="B1418" s="52">
        <v>3973</v>
      </c>
      <c r="C1418" s="6" t="str">
        <f>IF('Ξένες Γλώσσες'!$B$12="","",'Ξένες Γλώσσες'!$B$12)</f>
        <v>11-1</v>
      </c>
      <c r="D1418" s="6" t="str">
        <f>IF('Ξένες Γλώσσες'!$C$12="","",'Ξένες Γλώσσες'!$C$12)</f>
        <v/>
      </c>
      <c r="E1418" s="6" t="str">
        <f>IF('Ξένες Γλώσσες'!$D$12="","",'Ξένες Γλώσσες'!$D$12)</f>
        <v/>
      </c>
      <c r="F1418" s="6" t="str">
        <f>IF('Ξένες Γλώσσες'!$E$12="","",'Ξένες Γλώσσες'!$E$12)</f>
        <v>11-1</v>
      </c>
      <c r="G1418" s="6" t="str">
        <f>IF('Ξένες Γλώσσες'!$F$12="","",'Ξένες Γλώσσες'!$F$12)</f>
        <v/>
      </c>
      <c r="H1418" s="37" t="str">
        <f>IF('Ξένες Γλώσσες'!$G$12="","",'Ξένες Γλώσσες'!$G$12)</f>
        <v xml:space="preserve">Ι. Ζήκου </v>
      </c>
    </row>
    <row r="1419" spans="1:8" ht="15" customHeight="1" x14ac:dyDescent="0.35">
      <c r="A1419" s="140"/>
      <c r="B1419" s="54"/>
      <c r="C1419" s="7" t="str">
        <f>IF('Ξένες Γλώσσες'!$B$13="","",'Ξένες Γλώσσες'!$B$13)</f>
        <v>Δ102</v>
      </c>
      <c r="D1419" s="7" t="str">
        <f>IF('Ξένες Γλώσσες'!$C$13="","",'Ξένες Γλώσσες'!$C$13)</f>
        <v/>
      </c>
      <c r="E1419" s="7" t="str">
        <f>IF('Ξένες Γλώσσες'!$D$13="","",'Ξένες Γλώσσες'!$D$13)</f>
        <v/>
      </c>
      <c r="F1419" s="7" t="str">
        <f>IF('Ξένες Γλώσσες'!$E$13="","",'Ξένες Γλώσσες'!$E$13)</f>
        <v>Δ102</v>
      </c>
      <c r="G1419" s="7" t="str">
        <f>IF('Ξένες Γλώσσες'!$F$13="","",'Ξένες Γλώσσες'!$F$13)</f>
        <v/>
      </c>
      <c r="H1419" s="19" t="str">
        <f>IF('Ξένες Γλώσσες'!$G$13="","",'Ξένες Γλώσσες'!$G$13)</f>
        <v/>
      </c>
    </row>
    <row r="1420" spans="1:8" ht="15" customHeight="1" x14ac:dyDescent="0.35">
      <c r="A1420" s="156" t="s">
        <v>128</v>
      </c>
      <c r="B1420" s="157"/>
      <c r="C1420" s="157"/>
      <c r="D1420" s="157"/>
      <c r="E1420" s="157"/>
      <c r="F1420" s="157"/>
      <c r="G1420" s="158"/>
      <c r="H1420" s="159"/>
    </row>
    <row r="1421" spans="1:8" ht="15" customHeight="1" x14ac:dyDescent="0.35">
      <c r="A1421" s="139" t="s">
        <v>155</v>
      </c>
      <c r="B1421" s="52">
        <v>3939</v>
      </c>
      <c r="C1421" s="2" t="str">
        <f>IF('Ξένες Γλώσσες'!$B$20="","",'Ξένες Γλώσσες'!$B$20)</f>
        <v/>
      </c>
      <c r="D1421" s="2" t="str">
        <f>IF('Ξένες Γλώσσες'!$C$20="","",'Ξένες Γλώσσες'!$C$20)</f>
        <v>9-11</v>
      </c>
      <c r="E1421" s="2" t="str">
        <f>IF('Ξένες Γλώσσες'!$D$20="","",'Ξένες Γλώσσες'!$D$20)</f>
        <v>9-11</v>
      </c>
      <c r="F1421" s="2" t="str">
        <f>IF('Ξένες Γλώσσες'!$E$20="","",'Ξένες Γλώσσες'!$E$20)</f>
        <v/>
      </c>
      <c r="G1421" s="2" t="str">
        <f>IF('Ξένες Γλώσσες'!$F$20="","",'Ξένες Γλώσσες'!$F$20)</f>
        <v/>
      </c>
      <c r="H1421" s="37" t="str">
        <f>IF('Ξένες Γλώσσες'!$G$20="","",'Ξένες Γλώσσες'!$G$20)</f>
        <v>Α. Ροθώνη</v>
      </c>
    </row>
    <row r="1422" spans="1:8" ht="15" customHeight="1" x14ac:dyDescent="0.35">
      <c r="A1422" s="140"/>
      <c r="B1422" s="53"/>
      <c r="C1422" s="3" t="str">
        <f>IF('Ξένες Γλώσσες'!$B$21="","",'Ξένες Γλώσσες'!$B$21)</f>
        <v/>
      </c>
      <c r="D1422" s="3" t="str">
        <f>IF('Ξένες Γλώσσες'!$C$21="","",'Ξένες Γλώσσες'!$C$21)</f>
        <v>Υ1</v>
      </c>
      <c r="E1422" s="3" t="str">
        <f>IF('Ξένες Γλώσσες'!$D$21="","",'Ξένες Γλώσσες'!$D$21)</f>
        <v>Υ1</v>
      </c>
      <c r="F1422" s="3" t="str">
        <f>IF('Ξένες Γλώσσες'!$E$21="","",'Ξένες Γλώσσες'!$E$21)</f>
        <v/>
      </c>
      <c r="G1422" s="3" t="str">
        <f>IF('Ξένες Γλώσσες'!$F$21="","",'Ξένες Γλώσσες'!$F$21)</f>
        <v/>
      </c>
      <c r="H1422" s="19" t="str">
        <f>IF('Ξένες Γλώσσες'!$G$21="","",'Ξένες Γλώσσες'!$G$21)</f>
        <v/>
      </c>
    </row>
    <row r="1423" spans="1:8" ht="15" customHeight="1" x14ac:dyDescent="0.35">
      <c r="A1423" s="139" t="s">
        <v>156</v>
      </c>
      <c r="B1423" s="52"/>
      <c r="C1423" s="6" t="str">
        <f>IF('Ξένες Γλώσσες'!$B$22="","",'Ξένες Γλώσσες'!$B$22)</f>
        <v/>
      </c>
      <c r="D1423" s="6" t="str">
        <f>IF('Ξένες Γλώσσες'!$C$22="","",'Ξένες Γλώσσες'!$C$22)</f>
        <v/>
      </c>
      <c r="E1423" s="6" t="str">
        <f>IF('Ξένες Γλώσσες'!$D$22="","",'Ξένες Γλώσσες'!$D$22)</f>
        <v>9-11</v>
      </c>
      <c r="F1423" s="6" t="str">
        <f>IF('Ξένες Γλώσσες'!$E$22="","",'Ξένες Γλώσσες'!$E$22)</f>
        <v/>
      </c>
      <c r="G1423" s="6" t="str">
        <f>IF('Ξένες Γλώσσες'!$F$22="","",'Ξένες Γλώσσες'!$F$22)</f>
        <v>5-7</v>
      </c>
      <c r="H1423" s="37" t="str">
        <f>IF('Ξένες Γλώσσες'!$G$22="","",'Ξένες Γλώσσες'!$G$22)</f>
        <v>Φ. Σωφρονίδου</v>
      </c>
    </row>
    <row r="1424" spans="1:8" ht="15" customHeight="1" x14ac:dyDescent="0.35">
      <c r="A1424" s="140"/>
      <c r="B1424" s="53"/>
      <c r="C1424" s="12" t="str">
        <f>IF('Ξένες Γλώσσες'!$B$23="","",'Ξένες Γλώσσες'!$B$23)</f>
        <v/>
      </c>
      <c r="D1424" s="12" t="str">
        <f>IF('Ξένες Γλώσσες'!$C$23="","",'Ξένες Γλώσσες'!$C$23)</f>
        <v/>
      </c>
      <c r="E1424" s="12" t="str">
        <f>IF('Ξένες Γλώσσες'!$D$23="","",'Ξένες Γλώσσες'!$D$23)</f>
        <v>Τ101</v>
      </c>
      <c r="F1424" s="12" t="str">
        <f>IF('Ξένες Γλώσσες'!$E$23="","",'Ξένες Γλώσσες'!$E$23)</f>
        <v/>
      </c>
      <c r="G1424" s="12" t="str">
        <f>IF('Ξένες Γλώσσες'!$F$23="","",'Ξένες Γλώσσες'!$F$23)</f>
        <v>Δ102</v>
      </c>
      <c r="H1424" s="19" t="str">
        <f>IF('Ξένες Γλώσσες'!$G$23="","",'Ξένες Γλώσσες'!$G$23)</f>
        <v/>
      </c>
    </row>
    <row r="1425" spans="1:8" x14ac:dyDescent="0.35">
      <c r="A1425" s="139" t="s">
        <v>157</v>
      </c>
      <c r="B1425" s="52">
        <v>3959</v>
      </c>
      <c r="C1425" s="6" t="str">
        <f>IF('Ξένες Γλώσσες'!$B$24="","",'Ξένες Γλώσσες'!$B$24)</f>
        <v/>
      </c>
      <c r="D1425" s="6" t="str">
        <f>IF('Ξένες Γλώσσες'!$C$24="","",'Ξένες Γλώσσες'!$C$24)</f>
        <v>11-1</v>
      </c>
      <c r="E1425" s="6" t="str">
        <f>IF('Ξένες Γλώσσες'!$D$24="","",'Ξένες Γλώσσες'!$D$24)</f>
        <v/>
      </c>
      <c r="F1425" s="6" t="str">
        <f>IF('Ξένες Γλώσσες'!$E$24="","",'Ξένες Γλώσσες'!$E$24)</f>
        <v>9-11</v>
      </c>
      <c r="G1425" s="6" t="str">
        <f>IF('Ξένες Γλώσσες'!$F$23="","",'Ξένες Γλώσσες'!$F$23)</f>
        <v>Δ102</v>
      </c>
      <c r="H1425" s="37" t="str">
        <f>IF('Ξένες Γλώσσες'!$G$24="","",'Ξένες Γλώσσες'!$G$24)</f>
        <v xml:space="preserve">Ι. Ζήκου </v>
      </c>
    </row>
    <row r="1426" spans="1:8" ht="15" customHeight="1" thickBot="1" x14ac:dyDescent="0.4">
      <c r="A1426" s="165"/>
      <c r="B1426" s="57"/>
      <c r="C1426" s="13" t="str">
        <f>IF('Ξένες Γλώσσες'!$B$25="","",'Ξένες Γλώσσες'!$B$25)</f>
        <v/>
      </c>
      <c r="D1426" s="13" t="str">
        <f>IF('Ξένες Γλώσσες'!$C$25="","",'Ξένες Γλώσσες'!$C$25)</f>
        <v>Α47</v>
      </c>
      <c r="E1426" s="13" t="str">
        <f>IF('Ξένες Γλώσσες'!$D$25="","",'Ξένες Γλώσσες'!$D$25)</f>
        <v/>
      </c>
      <c r="F1426" s="13" t="str">
        <f>IF('Ξένες Γλώσσες'!$E$25="","",'Ξένες Γλώσσες'!$E$25)</f>
        <v>Δ102</v>
      </c>
      <c r="G1426" s="13" t="str">
        <f>IF('Ξένες Γλώσσες'!$F$25="","",'Ξένες Γλώσσες'!$F$25)</f>
        <v/>
      </c>
      <c r="H1426" s="73" t="str">
        <f>IF('Ξένες Γλώσσες'!$G$25="","",'Ξένες Γλώσσες'!$G$25)</f>
        <v/>
      </c>
    </row>
    <row r="1427" spans="1:8" ht="15" customHeight="1" thickTop="1" x14ac:dyDescent="0.35"/>
    <row r="1428" spans="1:8" ht="27.75" customHeight="1" x14ac:dyDescent="0.35">
      <c r="A1428"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28" s="163"/>
      <c r="C1428" s="164"/>
      <c r="D1428" s="164"/>
      <c r="E1428" s="164"/>
      <c r="F1428" s="164"/>
      <c r="G1428" s="164"/>
      <c r="H1428" s="164"/>
    </row>
    <row r="1429" spans="1:8" ht="15" customHeight="1" x14ac:dyDescent="0.35">
      <c r="A1429" s="114" t="s">
        <v>83</v>
      </c>
      <c r="B1429" s="115"/>
      <c r="C1429" s="116"/>
      <c r="D1429" s="116"/>
      <c r="E1429" s="116"/>
      <c r="F1429" s="116"/>
      <c r="G1429" s="116"/>
      <c r="H1429" s="117"/>
    </row>
    <row r="1430" spans="1:8" x14ac:dyDescent="0.35">
      <c r="A1430" s="84" t="s">
        <v>11</v>
      </c>
      <c r="H1430" s="87" t="s">
        <v>20</v>
      </c>
    </row>
    <row r="1431" spans="1:8" x14ac:dyDescent="0.35">
      <c r="A1431" s="88" t="s">
        <v>0</v>
      </c>
      <c r="B1431" s="89"/>
      <c r="C1431" s="90" t="s">
        <v>1</v>
      </c>
      <c r="D1431" s="90" t="s">
        <v>2</v>
      </c>
      <c r="E1431" s="90" t="s">
        <v>3</v>
      </c>
      <c r="F1431" s="90" t="s">
        <v>4</v>
      </c>
      <c r="G1431" s="90" t="s">
        <v>5</v>
      </c>
      <c r="H1431" s="91" t="s">
        <v>6</v>
      </c>
    </row>
    <row r="1432" spans="1:8" x14ac:dyDescent="0.35">
      <c r="A1432" s="156" t="s">
        <v>122</v>
      </c>
      <c r="B1432" s="157"/>
      <c r="C1432" s="157"/>
      <c r="D1432" s="157"/>
      <c r="E1432" s="157"/>
      <c r="F1432" s="157"/>
      <c r="G1432" s="158"/>
      <c r="H1432" s="159"/>
    </row>
    <row r="1433" spans="1:8" x14ac:dyDescent="0.35">
      <c r="A1433" s="146" t="s">
        <v>26</v>
      </c>
      <c r="B1433" s="147"/>
      <c r="C1433" s="148"/>
      <c r="D1433" s="148"/>
      <c r="E1433" s="148"/>
      <c r="F1433" s="148"/>
      <c r="G1433" s="148"/>
      <c r="H1433" s="149"/>
    </row>
    <row r="1434" spans="1:8" x14ac:dyDescent="0.35">
      <c r="A1434" s="191" t="s">
        <v>508</v>
      </c>
      <c r="B1434" s="52">
        <v>6001</v>
      </c>
      <c r="C1434" s="2" t="s">
        <v>17</v>
      </c>
      <c r="D1434" s="2"/>
      <c r="E1434" s="2"/>
      <c r="F1434" s="2" t="s">
        <v>12</v>
      </c>
      <c r="G1434" s="2"/>
      <c r="H1434" s="37" t="s">
        <v>450</v>
      </c>
    </row>
    <row r="1435" spans="1:8" x14ac:dyDescent="0.35">
      <c r="A1435" s="192"/>
      <c r="B1435" s="53"/>
      <c r="C1435" s="3" t="s">
        <v>24</v>
      </c>
      <c r="D1435" s="3"/>
      <c r="E1435" s="3"/>
      <c r="F1435" s="3" t="s">
        <v>24</v>
      </c>
      <c r="G1435" s="3"/>
      <c r="H1435" s="19"/>
    </row>
    <row r="1436" spans="1:8" ht="15" customHeight="1" x14ac:dyDescent="0.35">
      <c r="A1436" s="76" t="s">
        <v>509</v>
      </c>
      <c r="B1436" s="54">
        <v>6041</v>
      </c>
      <c r="C1436" s="4" t="s">
        <v>13</v>
      </c>
      <c r="D1436" s="4"/>
      <c r="E1436" s="4"/>
      <c r="F1436" s="4" t="s">
        <v>15</v>
      </c>
      <c r="G1436" s="4"/>
      <c r="H1436" s="18" t="s">
        <v>259</v>
      </c>
    </row>
    <row r="1437" spans="1:8" x14ac:dyDescent="0.35">
      <c r="A1437" s="75"/>
      <c r="B1437" s="53"/>
      <c r="C1437" s="3" t="s">
        <v>24</v>
      </c>
      <c r="D1437" s="3"/>
      <c r="E1437" s="3"/>
      <c r="F1437" s="3" t="s">
        <v>24</v>
      </c>
      <c r="G1437" s="3"/>
      <c r="H1437" s="19"/>
    </row>
    <row r="1438" spans="1:8" ht="15" customHeight="1" x14ac:dyDescent="0.35">
      <c r="A1438" s="139" t="s">
        <v>264</v>
      </c>
      <c r="B1438" s="52">
        <v>6051</v>
      </c>
      <c r="C1438" s="2"/>
      <c r="D1438" s="2" t="s">
        <v>17</v>
      </c>
      <c r="E1438" s="2"/>
      <c r="F1438" s="2" t="s">
        <v>17</v>
      </c>
      <c r="G1438" s="2"/>
      <c r="H1438" s="37" t="s">
        <v>538</v>
      </c>
    </row>
    <row r="1439" spans="1:8" ht="15" customHeight="1" x14ac:dyDescent="0.35">
      <c r="A1439" s="160"/>
      <c r="B1439" s="55"/>
      <c r="C1439" s="4"/>
      <c r="D1439" s="4" t="s">
        <v>10</v>
      </c>
      <c r="E1439" s="4"/>
      <c r="F1439" s="4" t="s">
        <v>24</v>
      </c>
      <c r="G1439" s="4"/>
      <c r="H1439" s="18"/>
    </row>
    <row r="1440" spans="1:8" ht="15" customHeight="1" x14ac:dyDescent="0.35">
      <c r="A1440" s="191" t="s">
        <v>273</v>
      </c>
      <c r="B1440" s="52">
        <v>6122</v>
      </c>
      <c r="C1440" s="2" t="s">
        <v>12</v>
      </c>
      <c r="D1440" s="2"/>
      <c r="E1440" s="2" t="s">
        <v>12</v>
      </c>
      <c r="F1440" s="2"/>
      <c r="G1440" s="2"/>
      <c r="H1440" s="37" t="s">
        <v>374</v>
      </c>
    </row>
    <row r="1441" spans="1:8" x14ac:dyDescent="0.35">
      <c r="A1441" s="192"/>
      <c r="B1441" s="53"/>
      <c r="C1441" s="3" t="s">
        <v>24</v>
      </c>
      <c r="D1441" s="3"/>
      <c r="E1441" s="3" t="s">
        <v>22</v>
      </c>
      <c r="F1441" s="3"/>
      <c r="G1441" s="4"/>
      <c r="H1441" s="19" t="s">
        <v>112</v>
      </c>
    </row>
    <row r="1442" spans="1:8" x14ac:dyDescent="0.35">
      <c r="A1442" s="191" t="s">
        <v>625</v>
      </c>
      <c r="B1442" s="52" t="s">
        <v>404</v>
      </c>
      <c r="C1442" s="2"/>
      <c r="D1442" s="2" t="s">
        <v>13</v>
      </c>
      <c r="E1442" s="2"/>
      <c r="F1442" s="2"/>
      <c r="G1442" s="2"/>
      <c r="H1442" s="37" t="s">
        <v>460</v>
      </c>
    </row>
    <row r="1443" spans="1:8" ht="15" customHeight="1" x14ac:dyDescent="0.35">
      <c r="A1443" s="192"/>
      <c r="B1443" s="53"/>
      <c r="C1443" s="3"/>
      <c r="D1443" s="3" t="s">
        <v>362</v>
      </c>
      <c r="E1443" s="3"/>
      <c r="F1443" s="3"/>
      <c r="G1443" s="4"/>
      <c r="H1443" s="19"/>
    </row>
    <row r="1444" spans="1:8" x14ac:dyDescent="0.35">
      <c r="A1444" s="146" t="s">
        <v>28</v>
      </c>
      <c r="B1444" s="147"/>
      <c r="C1444" s="148"/>
      <c r="D1444" s="148"/>
      <c r="E1444" s="148"/>
      <c r="F1444" s="148"/>
      <c r="G1444" s="148"/>
      <c r="H1444" s="149"/>
    </row>
    <row r="1445" spans="1:8" x14ac:dyDescent="0.35">
      <c r="A1445" s="139" t="s">
        <v>264</v>
      </c>
      <c r="B1445" s="52">
        <v>6051</v>
      </c>
      <c r="C1445" s="2" t="s">
        <v>15</v>
      </c>
      <c r="D1445" s="2"/>
      <c r="E1445" s="2"/>
      <c r="F1445" s="2"/>
      <c r="G1445" s="2"/>
      <c r="H1445" s="37" t="s">
        <v>336</v>
      </c>
    </row>
    <row r="1446" spans="1:8" ht="15" customHeight="1" x14ac:dyDescent="0.35">
      <c r="A1446" s="160"/>
      <c r="B1446" s="55"/>
      <c r="C1446" s="4" t="s">
        <v>24</v>
      </c>
      <c r="D1446" s="4"/>
      <c r="E1446" s="4"/>
      <c r="F1446" s="4"/>
      <c r="G1446" s="4"/>
      <c r="H1446" s="18"/>
    </row>
    <row r="1447" spans="1:8" ht="15" customHeight="1" x14ac:dyDescent="0.35">
      <c r="A1447" s="191" t="s">
        <v>508</v>
      </c>
      <c r="B1447" s="52">
        <v>6001</v>
      </c>
      <c r="C1447" s="2"/>
      <c r="D1447" s="2"/>
      <c r="E1447" s="2" t="s">
        <v>15</v>
      </c>
      <c r="F1447" s="2"/>
      <c r="G1447" s="2"/>
      <c r="H1447" s="37" t="s">
        <v>336</v>
      </c>
    </row>
    <row r="1448" spans="1:8" ht="15" customHeight="1" x14ac:dyDescent="0.35">
      <c r="A1448" s="202"/>
      <c r="B1448" s="54"/>
      <c r="C1448" s="4"/>
      <c r="D1448" s="4"/>
      <c r="E1448" s="4" t="s">
        <v>362</v>
      </c>
      <c r="F1448" s="4"/>
      <c r="G1448" s="4"/>
      <c r="H1448" s="18"/>
    </row>
    <row r="1449" spans="1:8" x14ac:dyDescent="0.35">
      <c r="A1449" s="139" t="s">
        <v>509</v>
      </c>
      <c r="B1449" s="52">
        <v>6041</v>
      </c>
      <c r="C1449" s="2"/>
      <c r="D1449" s="2" t="s">
        <v>15</v>
      </c>
      <c r="E1449" s="2"/>
      <c r="F1449" s="2"/>
      <c r="G1449" s="2"/>
      <c r="H1449" s="37" t="s">
        <v>336</v>
      </c>
    </row>
    <row r="1450" spans="1:8" ht="15" customHeight="1" x14ac:dyDescent="0.35">
      <c r="A1450" s="160"/>
      <c r="B1450" s="55"/>
      <c r="C1450" s="4"/>
      <c r="D1450" s="4" t="s">
        <v>10</v>
      </c>
      <c r="E1450" s="4"/>
      <c r="F1450" s="4"/>
      <c r="G1450" s="4"/>
      <c r="H1450" s="18"/>
    </row>
    <row r="1451" spans="1:8" ht="15" customHeight="1" x14ac:dyDescent="0.35">
      <c r="A1451" s="191" t="s">
        <v>273</v>
      </c>
      <c r="B1451" s="52">
        <v>6122</v>
      </c>
      <c r="C1451" s="2"/>
      <c r="D1451" s="2"/>
      <c r="E1451" s="2"/>
      <c r="F1451" s="2"/>
      <c r="G1451" s="2" t="s">
        <v>340</v>
      </c>
      <c r="H1451" s="37" t="s">
        <v>431</v>
      </c>
    </row>
    <row r="1452" spans="1:8" ht="15" customHeight="1" thickBot="1" x14ac:dyDescent="0.4">
      <c r="A1452" s="201"/>
      <c r="B1452" s="57"/>
      <c r="C1452" s="9"/>
      <c r="D1452" s="9"/>
      <c r="E1452" s="9"/>
      <c r="F1452" s="9"/>
      <c r="G1452" s="9" t="s">
        <v>293</v>
      </c>
      <c r="H1452" s="73"/>
    </row>
    <row r="1453" spans="1:8" ht="15" customHeight="1" thickTop="1" x14ac:dyDescent="0.35"/>
    <row r="1454" spans="1:8" ht="27.75" customHeight="1" x14ac:dyDescent="0.35">
      <c r="A1454"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54" s="163"/>
      <c r="C1454" s="164"/>
      <c r="D1454" s="164"/>
      <c r="E1454" s="164"/>
      <c r="F1454" s="164"/>
      <c r="G1454" s="164"/>
      <c r="H1454" s="164"/>
    </row>
    <row r="1455" spans="1:8" x14ac:dyDescent="0.35">
      <c r="A1455" s="114" t="s">
        <v>83</v>
      </c>
      <c r="B1455" s="115"/>
      <c r="C1455" s="116"/>
      <c r="D1455" s="116"/>
      <c r="E1455" s="116"/>
      <c r="F1455" s="116"/>
      <c r="G1455" s="116"/>
      <c r="H1455" s="117"/>
    </row>
    <row r="1456" spans="1:8" x14ac:dyDescent="0.35">
      <c r="A1456" s="84" t="s">
        <v>11</v>
      </c>
      <c r="H1456" s="87" t="s">
        <v>29</v>
      </c>
    </row>
    <row r="1457" spans="1:8" x14ac:dyDescent="0.35">
      <c r="A1457" s="88" t="s">
        <v>0</v>
      </c>
      <c r="B1457" s="89"/>
      <c r="C1457" s="90" t="s">
        <v>1</v>
      </c>
      <c r="D1457" s="90" t="s">
        <v>2</v>
      </c>
      <c r="E1457" s="90" t="s">
        <v>3</v>
      </c>
      <c r="F1457" s="90" t="s">
        <v>4</v>
      </c>
      <c r="G1457" s="90" t="s">
        <v>5</v>
      </c>
      <c r="H1457" s="91" t="s">
        <v>6</v>
      </c>
    </row>
    <row r="1458" spans="1:8" x14ac:dyDescent="0.35">
      <c r="A1458" s="156" t="s">
        <v>125</v>
      </c>
      <c r="B1458" s="157"/>
      <c r="C1458" s="157"/>
      <c r="D1458" s="157"/>
      <c r="E1458" s="157"/>
      <c r="F1458" s="157"/>
      <c r="G1458" s="158"/>
      <c r="H1458" s="159"/>
    </row>
    <row r="1459" spans="1:8" x14ac:dyDescent="0.35">
      <c r="A1459" s="146" t="s">
        <v>26</v>
      </c>
      <c r="B1459" s="147"/>
      <c r="C1459" s="148"/>
      <c r="D1459" s="148"/>
      <c r="E1459" s="148"/>
      <c r="F1459" s="148"/>
      <c r="G1459" s="148"/>
      <c r="H1459" s="149"/>
    </row>
    <row r="1460" spans="1:8" ht="15" customHeight="1" x14ac:dyDescent="0.35">
      <c r="A1460" s="191" t="s">
        <v>274</v>
      </c>
      <c r="B1460" s="52">
        <v>6012</v>
      </c>
      <c r="C1460" s="2"/>
      <c r="D1460" s="2"/>
      <c r="E1460" s="2" t="s">
        <v>17</v>
      </c>
      <c r="F1460" s="2"/>
      <c r="G1460" s="2" t="s">
        <v>12</v>
      </c>
      <c r="H1460" s="37" t="s">
        <v>111</v>
      </c>
    </row>
    <row r="1461" spans="1:8" x14ac:dyDescent="0.35">
      <c r="A1461" s="192"/>
      <c r="B1461" s="53"/>
      <c r="C1461" s="3"/>
      <c r="D1461" s="3"/>
      <c r="E1461" s="3" t="s">
        <v>42</v>
      </c>
      <c r="F1461" s="3"/>
      <c r="G1461" s="3" t="s">
        <v>10</v>
      </c>
      <c r="H1461" s="19"/>
    </row>
    <row r="1462" spans="1:8" ht="15" customHeight="1" x14ac:dyDescent="0.35">
      <c r="A1462" s="191" t="s">
        <v>275</v>
      </c>
      <c r="B1462" s="52">
        <v>6126</v>
      </c>
      <c r="C1462" s="2" t="s">
        <v>15</v>
      </c>
      <c r="D1462" s="2"/>
      <c r="E1462" s="2" t="s">
        <v>15</v>
      </c>
      <c r="F1462" s="2"/>
      <c r="G1462" s="2"/>
      <c r="H1462" s="37" t="s">
        <v>539</v>
      </c>
    </row>
    <row r="1463" spans="1:8" ht="15" customHeight="1" x14ac:dyDescent="0.35">
      <c r="A1463" s="192"/>
      <c r="B1463" s="53"/>
      <c r="C1463" s="3" t="s">
        <v>30</v>
      </c>
      <c r="D1463" s="3"/>
      <c r="E1463" s="3" t="s">
        <v>42</v>
      </c>
      <c r="F1463" s="3"/>
      <c r="G1463" s="3"/>
      <c r="H1463" s="19"/>
    </row>
    <row r="1464" spans="1:8" ht="15" customHeight="1" x14ac:dyDescent="0.35">
      <c r="A1464" s="146" t="s">
        <v>55</v>
      </c>
      <c r="B1464" s="147"/>
      <c r="C1464" s="148"/>
      <c r="D1464" s="148"/>
      <c r="E1464" s="148"/>
      <c r="F1464" s="148"/>
      <c r="G1464" s="148"/>
      <c r="H1464" s="149"/>
    </row>
    <row r="1465" spans="1:8" ht="15" customHeight="1" x14ac:dyDescent="0.35">
      <c r="A1465" s="139" t="s">
        <v>236</v>
      </c>
      <c r="B1465" s="52">
        <v>6133</v>
      </c>
      <c r="C1465" s="2"/>
      <c r="D1465" s="2"/>
      <c r="E1465" s="2" t="s">
        <v>12</v>
      </c>
      <c r="F1465" s="2" t="s">
        <v>12</v>
      </c>
      <c r="G1465" s="2"/>
      <c r="H1465" s="37" t="s">
        <v>44</v>
      </c>
    </row>
    <row r="1466" spans="1:8" ht="15" customHeight="1" x14ac:dyDescent="0.35">
      <c r="A1466" s="140"/>
      <c r="B1466" s="53"/>
      <c r="C1466" s="3"/>
      <c r="D1466" s="3"/>
      <c r="E1466" s="3" t="s">
        <v>42</v>
      </c>
      <c r="F1466" s="3" t="s">
        <v>10</v>
      </c>
      <c r="G1466" s="3"/>
      <c r="H1466" s="19"/>
    </row>
    <row r="1467" spans="1:8" ht="15" customHeight="1" x14ac:dyDescent="0.35">
      <c r="A1467" s="139" t="s">
        <v>626</v>
      </c>
      <c r="B1467" s="52"/>
      <c r="C1467" s="2" t="s">
        <v>12</v>
      </c>
      <c r="D1467" s="2" t="s">
        <v>13</v>
      </c>
      <c r="E1467" s="2"/>
      <c r="F1467" s="2"/>
      <c r="G1467" s="2"/>
      <c r="H1467" s="37" t="s">
        <v>627</v>
      </c>
    </row>
    <row r="1468" spans="1:8" ht="15.75" customHeight="1" x14ac:dyDescent="0.35">
      <c r="A1468" s="140"/>
      <c r="B1468" s="53"/>
      <c r="C1468" s="3" t="s">
        <v>59</v>
      </c>
      <c r="D1468" s="3" t="s">
        <v>24</v>
      </c>
      <c r="E1468" s="3"/>
      <c r="F1468" s="3"/>
      <c r="G1468" s="3"/>
      <c r="H1468" s="19"/>
    </row>
    <row r="1469" spans="1:8" ht="15" customHeight="1" x14ac:dyDescent="0.35">
      <c r="A1469" s="139" t="s">
        <v>228</v>
      </c>
      <c r="B1469" s="52">
        <v>6112</v>
      </c>
      <c r="C1469" s="2"/>
      <c r="D1469" s="2"/>
      <c r="E1469" s="2"/>
      <c r="F1469" s="2"/>
      <c r="G1469" s="2" t="s">
        <v>240</v>
      </c>
      <c r="H1469" s="37" t="s">
        <v>580</v>
      </c>
    </row>
    <row r="1470" spans="1:8" ht="15.75" customHeight="1" x14ac:dyDescent="0.35">
      <c r="A1470" s="140"/>
      <c r="B1470" s="53"/>
      <c r="C1470" s="3"/>
      <c r="D1470" s="3"/>
      <c r="E1470" s="3"/>
      <c r="F1470" s="3"/>
      <c r="G1470" s="3" t="s">
        <v>42</v>
      </c>
      <c r="H1470" s="19"/>
    </row>
    <row r="1471" spans="1:8" ht="15" customHeight="1" x14ac:dyDescent="0.35">
      <c r="A1471" s="139" t="s">
        <v>271</v>
      </c>
      <c r="B1471" s="52">
        <v>6163</v>
      </c>
      <c r="C1471" s="2"/>
      <c r="D1471" s="2"/>
      <c r="E1471" s="2"/>
      <c r="F1471" s="2" t="s">
        <v>15</v>
      </c>
      <c r="G1471" s="2" t="s">
        <v>15</v>
      </c>
      <c r="H1471" s="37" t="s">
        <v>402</v>
      </c>
    </row>
    <row r="1472" spans="1:8" x14ac:dyDescent="0.35">
      <c r="A1472" s="140"/>
      <c r="B1472" s="53"/>
      <c r="C1472" s="3"/>
      <c r="D1472" s="3"/>
      <c r="E1472" s="3"/>
      <c r="F1472" s="3" t="s">
        <v>361</v>
      </c>
      <c r="G1472" s="3" t="s">
        <v>23</v>
      </c>
      <c r="H1472" s="19"/>
    </row>
    <row r="1473" spans="1:8" x14ac:dyDescent="0.35">
      <c r="A1473" s="146" t="s">
        <v>28</v>
      </c>
      <c r="B1473" s="147"/>
      <c r="C1473" s="148"/>
      <c r="D1473" s="148"/>
      <c r="E1473" s="148"/>
      <c r="F1473" s="148"/>
      <c r="G1473" s="148"/>
      <c r="H1473" s="149"/>
    </row>
    <row r="1474" spans="1:8" ht="15" customHeight="1" x14ac:dyDescent="0.35">
      <c r="A1474" s="191" t="s">
        <v>274</v>
      </c>
      <c r="B1474" s="52">
        <v>6012</v>
      </c>
      <c r="C1474" s="2"/>
      <c r="D1474" s="2" t="s">
        <v>14</v>
      </c>
      <c r="E1474" s="2"/>
      <c r="F1474" s="2"/>
      <c r="G1474" s="2"/>
      <c r="H1474" s="37" t="s">
        <v>540</v>
      </c>
    </row>
    <row r="1475" spans="1:8" ht="15" customHeight="1" x14ac:dyDescent="0.35">
      <c r="A1475" s="192"/>
      <c r="B1475" s="53"/>
      <c r="C1475" s="3"/>
      <c r="D1475" s="3" t="s">
        <v>24</v>
      </c>
      <c r="E1475" s="3"/>
      <c r="F1475" s="3"/>
      <c r="G1475" s="3"/>
      <c r="H1475" s="19"/>
    </row>
    <row r="1476" spans="1:8" ht="15" customHeight="1" x14ac:dyDescent="0.35">
      <c r="A1476" s="139" t="s">
        <v>626</v>
      </c>
      <c r="B1476" s="52"/>
      <c r="C1476" s="2"/>
      <c r="D1476" s="2"/>
      <c r="E1476" s="2"/>
      <c r="F1476" s="2" t="s">
        <v>14</v>
      </c>
      <c r="G1476" s="2"/>
      <c r="H1476" s="37" t="s">
        <v>629</v>
      </c>
    </row>
    <row r="1477" spans="1:8" ht="15.75" customHeight="1" x14ac:dyDescent="0.35">
      <c r="A1477" s="140"/>
      <c r="B1477" s="53"/>
      <c r="C1477" s="3"/>
      <c r="D1477" s="3"/>
      <c r="E1477" s="3"/>
      <c r="F1477" s="3" t="s">
        <v>628</v>
      </c>
      <c r="G1477" s="3"/>
      <c r="H1477" s="19"/>
    </row>
    <row r="1478" spans="1:8" ht="15" customHeight="1" x14ac:dyDescent="0.35">
      <c r="A1478" s="191" t="s">
        <v>275</v>
      </c>
      <c r="B1478" s="59">
        <v>6126</v>
      </c>
      <c r="C1478" s="2" t="s">
        <v>13</v>
      </c>
      <c r="D1478" s="2"/>
      <c r="E1478" s="2"/>
      <c r="F1478" s="2"/>
      <c r="G1478" s="2"/>
      <c r="H1478" s="37" t="s">
        <v>539</v>
      </c>
    </row>
    <row r="1479" spans="1:8" ht="15" customHeight="1" x14ac:dyDescent="0.35">
      <c r="A1479" s="192"/>
      <c r="B1479" s="60"/>
      <c r="C1479" s="3" t="s">
        <v>405</v>
      </c>
      <c r="D1479" s="3"/>
      <c r="E1479" s="3"/>
      <c r="F1479" s="3"/>
      <c r="G1479" s="3"/>
      <c r="H1479" s="19"/>
    </row>
    <row r="1480" spans="1:8" x14ac:dyDescent="0.35">
      <c r="A1480" s="139" t="s">
        <v>236</v>
      </c>
      <c r="B1480" s="52">
        <v>6133</v>
      </c>
      <c r="C1480" s="2"/>
      <c r="D1480" s="2"/>
      <c r="E1480" s="2"/>
      <c r="F1480" s="2" t="s">
        <v>13</v>
      </c>
      <c r="G1480" s="2"/>
      <c r="H1480" s="37" t="s">
        <v>44</v>
      </c>
    </row>
    <row r="1481" spans="1:8" x14ac:dyDescent="0.35">
      <c r="A1481" s="161"/>
      <c r="B1481" s="61"/>
      <c r="C1481" s="9"/>
      <c r="D1481" s="9"/>
      <c r="E1481" s="9"/>
      <c r="F1481" s="9" t="s">
        <v>10</v>
      </c>
      <c r="G1481" s="9"/>
      <c r="H1481" s="73"/>
    </row>
    <row r="1482" spans="1:8" ht="15" customHeight="1" thickTop="1" x14ac:dyDescent="0.35"/>
    <row r="1483" spans="1:8" ht="27.75" customHeight="1" x14ac:dyDescent="0.35">
      <c r="A1483"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483" s="163"/>
      <c r="C1483" s="164"/>
      <c r="D1483" s="164"/>
      <c r="E1483" s="164"/>
      <c r="F1483" s="164"/>
      <c r="G1483" s="164"/>
      <c r="H1483" s="164"/>
    </row>
    <row r="1484" spans="1:8" ht="15" customHeight="1" x14ac:dyDescent="0.35">
      <c r="A1484" s="114" t="s">
        <v>83</v>
      </c>
      <c r="B1484" s="115"/>
      <c r="C1484" s="116"/>
      <c r="D1484" s="116"/>
      <c r="E1484" s="116"/>
      <c r="F1484" s="116"/>
      <c r="G1484" s="116"/>
      <c r="H1484" s="117"/>
    </row>
    <row r="1485" spans="1:8" x14ac:dyDescent="0.35">
      <c r="A1485" s="84" t="s">
        <v>11</v>
      </c>
      <c r="H1485" s="87" t="s">
        <v>31</v>
      </c>
    </row>
    <row r="1486" spans="1:8" ht="15" customHeight="1" thickTop="1" x14ac:dyDescent="0.35">
      <c r="A1486" s="88" t="s">
        <v>0</v>
      </c>
      <c r="B1486" s="89"/>
      <c r="C1486" s="90" t="s">
        <v>1</v>
      </c>
      <c r="D1486" s="90" t="s">
        <v>2</v>
      </c>
      <c r="E1486" s="90" t="s">
        <v>3</v>
      </c>
      <c r="F1486" s="90" t="s">
        <v>4</v>
      </c>
      <c r="G1486" s="90" t="s">
        <v>5</v>
      </c>
      <c r="H1486" s="91" t="s">
        <v>6</v>
      </c>
    </row>
    <row r="1487" spans="1:8" ht="15.75" customHeight="1" x14ac:dyDescent="0.35">
      <c r="A1487" s="156" t="s">
        <v>128</v>
      </c>
      <c r="B1487" s="157"/>
      <c r="C1487" s="157"/>
      <c r="D1487" s="157"/>
      <c r="E1487" s="157"/>
      <c r="F1487" s="157"/>
      <c r="G1487" s="158"/>
      <c r="H1487" s="159"/>
    </row>
    <row r="1488" spans="1:8" ht="15" customHeight="1" x14ac:dyDescent="0.35">
      <c r="A1488" s="146" t="s">
        <v>26</v>
      </c>
      <c r="B1488" s="147"/>
      <c r="C1488" s="148"/>
      <c r="D1488" s="148"/>
      <c r="E1488" s="148"/>
      <c r="F1488" s="148"/>
      <c r="G1488" s="148"/>
      <c r="H1488" s="149"/>
    </row>
    <row r="1489" spans="1:8" x14ac:dyDescent="0.35">
      <c r="A1489" s="139" t="s">
        <v>266</v>
      </c>
      <c r="B1489" s="52">
        <v>6176</v>
      </c>
      <c r="C1489" s="2" t="s">
        <v>13</v>
      </c>
      <c r="D1489" s="2"/>
      <c r="E1489" s="2"/>
      <c r="F1489" s="2" t="s">
        <v>13</v>
      </c>
      <c r="G1489" s="2"/>
      <c r="H1489" s="37" t="s">
        <v>538</v>
      </c>
    </row>
    <row r="1490" spans="1:8" x14ac:dyDescent="0.35">
      <c r="A1490" s="160"/>
      <c r="B1490" s="55"/>
      <c r="C1490" s="3" t="s">
        <v>356</v>
      </c>
      <c r="D1490" s="4"/>
      <c r="E1490" s="4"/>
      <c r="F1490" s="4" t="s">
        <v>356</v>
      </c>
      <c r="G1490" s="4"/>
      <c r="H1490" s="18"/>
    </row>
    <row r="1491" spans="1:8" ht="15" customHeight="1" x14ac:dyDescent="0.35">
      <c r="A1491" s="139" t="s">
        <v>449</v>
      </c>
      <c r="B1491" s="52">
        <v>6023</v>
      </c>
      <c r="C1491" s="2"/>
      <c r="D1491" s="2"/>
      <c r="E1491" s="2" t="s">
        <v>15</v>
      </c>
      <c r="F1491" s="2"/>
      <c r="G1491" s="2" t="s">
        <v>15</v>
      </c>
      <c r="H1491" s="37" t="s">
        <v>630</v>
      </c>
    </row>
    <row r="1492" spans="1:8" x14ac:dyDescent="0.35">
      <c r="A1492" s="160"/>
      <c r="B1492" s="55"/>
      <c r="C1492" s="4"/>
      <c r="D1492" s="4"/>
      <c r="E1492" s="4" t="s">
        <v>358</v>
      </c>
      <c r="F1492" s="4"/>
      <c r="G1492" s="4" t="s">
        <v>394</v>
      </c>
      <c r="H1492" s="18"/>
    </row>
    <row r="1493" spans="1:8" ht="15" customHeight="1" x14ac:dyDescent="0.35">
      <c r="A1493" s="146" t="s">
        <v>55</v>
      </c>
      <c r="B1493" s="147"/>
      <c r="C1493" s="148"/>
      <c r="D1493" s="148"/>
      <c r="E1493" s="148"/>
      <c r="F1493" s="148"/>
      <c r="G1493" s="148"/>
      <c r="H1493" s="149"/>
    </row>
    <row r="1494" spans="1:8" x14ac:dyDescent="0.35">
      <c r="A1494" s="139" t="s">
        <v>235</v>
      </c>
      <c r="B1494" s="52">
        <v>6123</v>
      </c>
      <c r="C1494" s="2" t="s">
        <v>15</v>
      </c>
      <c r="D1494" s="2"/>
      <c r="E1494" s="2"/>
      <c r="F1494" s="2"/>
      <c r="G1494" s="2" t="s">
        <v>17</v>
      </c>
      <c r="H1494" s="37" t="s">
        <v>111</v>
      </c>
    </row>
    <row r="1495" spans="1:8" ht="15" customHeight="1" x14ac:dyDescent="0.35">
      <c r="A1495" s="140"/>
      <c r="B1495" s="53"/>
      <c r="C1495" s="3" t="s">
        <v>361</v>
      </c>
      <c r="D1495" s="3"/>
      <c r="E1495" s="3"/>
      <c r="F1495" s="3"/>
      <c r="G1495" s="3" t="s">
        <v>23</v>
      </c>
      <c r="H1495" s="19"/>
    </row>
    <row r="1496" spans="1:8" x14ac:dyDescent="0.35">
      <c r="A1496" s="139" t="s">
        <v>267</v>
      </c>
      <c r="B1496" s="52">
        <v>6144</v>
      </c>
      <c r="C1496" s="2" t="s">
        <v>17</v>
      </c>
      <c r="D1496" s="2" t="s">
        <v>12</v>
      </c>
      <c r="E1496" s="2"/>
      <c r="F1496" s="2"/>
      <c r="G1496" s="2"/>
      <c r="H1496" s="37" t="s">
        <v>110</v>
      </c>
    </row>
    <row r="1497" spans="1:8" ht="15" customHeight="1" x14ac:dyDescent="0.35">
      <c r="A1497" s="140"/>
      <c r="B1497" s="53"/>
      <c r="C1497" s="3" t="s">
        <v>361</v>
      </c>
      <c r="D1497" s="3" t="s">
        <v>361</v>
      </c>
      <c r="E1497" s="3"/>
      <c r="F1497" s="3"/>
      <c r="G1497" s="3"/>
      <c r="H1497" s="19"/>
    </row>
    <row r="1498" spans="1:8" x14ac:dyDescent="0.35">
      <c r="A1498" s="139" t="s">
        <v>237</v>
      </c>
      <c r="B1498" s="52">
        <v>6153</v>
      </c>
      <c r="C1498" s="2"/>
      <c r="D1498" s="2" t="s">
        <v>15</v>
      </c>
      <c r="E1498" s="2"/>
      <c r="F1498" s="2" t="s">
        <v>14</v>
      </c>
      <c r="G1498" s="2"/>
      <c r="H1498" s="37" t="s">
        <v>431</v>
      </c>
    </row>
    <row r="1499" spans="1:8" x14ac:dyDescent="0.35">
      <c r="A1499" s="140"/>
      <c r="B1499" s="53"/>
      <c r="C1499" s="3"/>
      <c r="D1499" s="4" t="s">
        <v>405</v>
      </c>
      <c r="E1499" s="3"/>
      <c r="F1499" s="3" t="s">
        <v>405</v>
      </c>
      <c r="G1499" s="3"/>
      <c r="H1499" s="19"/>
    </row>
    <row r="1500" spans="1:8" x14ac:dyDescent="0.35">
      <c r="A1500" s="139" t="s">
        <v>648</v>
      </c>
      <c r="B1500" s="52">
        <v>6106</v>
      </c>
      <c r="C1500" s="2" t="s">
        <v>14</v>
      </c>
      <c r="D1500" s="2" t="s">
        <v>14</v>
      </c>
      <c r="E1500" s="2"/>
      <c r="F1500" s="2"/>
      <c r="G1500" s="2"/>
      <c r="H1500" s="37" t="s">
        <v>460</v>
      </c>
    </row>
    <row r="1501" spans="1:8" x14ac:dyDescent="0.35">
      <c r="A1501" s="140"/>
      <c r="B1501" s="53"/>
      <c r="C1501" s="3" t="s">
        <v>42</v>
      </c>
      <c r="D1501" s="4" t="s">
        <v>42</v>
      </c>
      <c r="E1501" s="3"/>
      <c r="F1501" s="3"/>
      <c r="G1501" s="3"/>
      <c r="H1501" s="19"/>
    </row>
    <row r="1502" spans="1:8" x14ac:dyDescent="0.35">
      <c r="A1502" s="139" t="s">
        <v>510</v>
      </c>
      <c r="B1502" s="70">
        <v>6225</v>
      </c>
      <c r="D1502" s="2"/>
      <c r="E1502" s="2" t="s">
        <v>17</v>
      </c>
      <c r="F1502" s="2" t="s">
        <v>17</v>
      </c>
      <c r="G1502" s="2"/>
      <c r="H1502" s="37" t="s">
        <v>423</v>
      </c>
    </row>
    <row r="1503" spans="1:8" x14ac:dyDescent="0.35">
      <c r="A1503" s="140"/>
      <c r="B1503" s="53"/>
      <c r="D1503" s="3"/>
      <c r="E1503" s="3" t="s">
        <v>23</v>
      </c>
      <c r="F1503" s="3" t="s">
        <v>361</v>
      </c>
      <c r="G1503" s="3"/>
      <c r="H1503" s="19"/>
    </row>
    <row r="1504" spans="1:8" x14ac:dyDescent="0.35">
      <c r="A1504" s="146" t="s">
        <v>28</v>
      </c>
      <c r="B1504" s="147"/>
      <c r="C1504" s="148"/>
      <c r="D1504" s="148"/>
      <c r="E1504" s="148"/>
      <c r="F1504" s="148"/>
      <c r="G1504" s="148"/>
      <c r="H1504" s="149"/>
    </row>
    <row r="1505" spans="1:8" x14ac:dyDescent="0.35">
      <c r="A1505" s="139" t="s">
        <v>267</v>
      </c>
      <c r="B1505" s="52">
        <v>6144</v>
      </c>
      <c r="C1505" s="2"/>
      <c r="D1505" s="2"/>
      <c r="E1505" s="2" t="s">
        <v>12</v>
      </c>
      <c r="F1505" s="2"/>
      <c r="G1505" s="2"/>
      <c r="H1505" s="37" t="s">
        <v>431</v>
      </c>
    </row>
    <row r="1506" spans="1:8" x14ac:dyDescent="0.35">
      <c r="A1506" s="140"/>
      <c r="B1506" s="53"/>
      <c r="C1506" s="3"/>
      <c r="D1506" s="3"/>
      <c r="E1506" s="3" t="s">
        <v>405</v>
      </c>
      <c r="F1506" s="3"/>
      <c r="G1506" s="3"/>
      <c r="H1506" s="19"/>
    </row>
    <row r="1507" spans="1:8" x14ac:dyDescent="0.35">
      <c r="A1507" s="139" t="s">
        <v>266</v>
      </c>
      <c r="B1507" s="52">
        <v>6176</v>
      </c>
      <c r="C1507" s="2"/>
      <c r="D1507" s="2"/>
      <c r="E1507" s="2" t="s">
        <v>13</v>
      </c>
      <c r="F1507" s="2"/>
      <c r="G1507" s="2"/>
      <c r="H1507" s="37" t="s">
        <v>538</v>
      </c>
    </row>
    <row r="1508" spans="1:8" x14ac:dyDescent="0.35">
      <c r="A1508" s="160"/>
      <c r="B1508" s="55"/>
      <c r="C1508" s="4"/>
      <c r="D1508" s="4"/>
      <c r="E1508" s="4" t="s">
        <v>356</v>
      </c>
      <c r="F1508" s="4"/>
      <c r="G1508" s="4"/>
      <c r="H1508" s="19"/>
    </row>
    <row r="1509" spans="1:8" x14ac:dyDescent="0.35">
      <c r="A1509" s="139" t="s">
        <v>237</v>
      </c>
      <c r="B1509" s="52">
        <v>6153</v>
      </c>
      <c r="C1509" s="2"/>
      <c r="D1509" s="2"/>
      <c r="E1509" s="2"/>
      <c r="F1509" s="2"/>
      <c r="G1509" s="2" t="s">
        <v>13</v>
      </c>
      <c r="H1509" s="37" t="s">
        <v>431</v>
      </c>
    </row>
    <row r="1510" spans="1:8" ht="15" customHeight="1" x14ac:dyDescent="0.35">
      <c r="A1510" s="160"/>
      <c r="B1510" s="55"/>
      <c r="C1510" s="4"/>
      <c r="D1510" s="4"/>
      <c r="E1510" s="4"/>
      <c r="F1510" s="4"/>
      <c r="G1510" s="4" t="s">
        <v>10</v>
      </c>
      <c r="H1510" s="18"/>
    </row>
    <row r="1511" spans="1:8" x14ac:dyDescent="0.35">
      <c r="A1511" s="139" t="s">
        <v>265</v>
      </c>
      <c r="B1511" s="52">
        <v>6023</v>
      </c>
      <c r="C1511" s="2"/>
      <c r="D1511" s="2" t="s">
        <v>13</v>
      </c>
      <c r="E1511" s="2"/>
      <c r="F1511" s="2"/>
      <c r="G1511" s="2"/>
      <c r="H1511" s="37" t="s">
        <v>569</v>
      </c>
    </row>
    <row r="1512" spans="1:8" ht="15" customHeight="1" thickBot="1" x14ac:dyDescent="0.4">
      <c r="A1512" s="161"/>
      <c r="B1512" s="61"/>
      <c r="C1512" s="9"/>
      <c r="D1512" s="9" t="s">
        <v>23</v>
      </c>
      <c r="E1512" s="9"/>
      <c r="F1512" s="9"/>
      <c r="G1512" s="9"/>
      <c r="H1512" s="73"/>
    </row>
    <row r="1513" spans="1:8" ht="15" thickBot="1" x14ac:dyDescent="0.4">
      <c r="A1513" s="29"/>
      <c r="B1513" s="71"/>
      <c r="C1513" s="30"/>
      <c r="D1513" s="30"/>
      <c r="E1513" s="30"/>
      <c r="F1513" s="30"/>
      <c r="G1513" s="30"/>
      <c r="H1513" s="109"/>
    </row>
    <row r="1514" spans="1:8" ht="27.75" customHeight="1" x14ac:dyDescent="0.35">
      <c r="A1514"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514" s="163"/>
      <c r="C1514" s="164"/>
      <c r="D1514" s="164"/>
      <c r="E1514" s="164"/>
      <c r="F1514" s="164"/>
      <c r="G1514" s="164"/>
      <c r="H1514" s="164"/>
    </row>
    <row r="1515" spans="1:8" x14ac:dyDescent="0.35">
      <c r="A1515" s="114" t="s">
        <v>83</v>
      </c>
      <c r="B1515" s="115"/>
      <c r="C1515" s="116"/>
      <c r="D1515" s="116"/>
      <c r="E1515" s="116"/>
      <c r="F1515" s="116"/>
      <c r="G1515" s="116"/>
      <c r="H1515" s="117"/>
    </row>
    <row r="1516" spans="1:8" hidden="1" x14ac:dyDescent="0.35">
      <c r="A1516" s="84" t="s">
        <v>11</v>
      </c>
      <c r="H1516" s="87" t="s">
        <v>32</v>
      </c>
    </row>
    <row r="1517" spans="1:8" ht="15" hidden="1" customHeight="1" x14ac:dyDescent="0.35">
      <c r="A1517" s="88" t="s">
        <v>0</v>
      </c>
      <c r="B1517" s="89"/>
      <c r="C1517" s="90" t="s">
        <v>1</v>
      </c>
      <c r="D1517" s="90" t="s">
        <v>2</v>
      </c>
      <c r="E1517" s="90" t="s">
        <v>3</v>
      </c>
      <c r="F1517" s="90" t="s">
        <v>4</v>
      </c>
      <c r="G1517" s="90" t="s">
        <v>5</v>
      </c>
      <c r="H1517" s="91" t="s">
        <v>6</v>
      </c>
    </row>
    <row r="1518" spans="1:8" x14ac:dyDescent="0.35">
      <c r="A1518" s="156" t="s">
        <v>133</v>
      </c>
      <c r="B1518" s="157"/>
      <c r="C1518" s="157"/>
      <c r="D1518" s="157"/>
      <c r="E1518" s="157"/>
      <c r="F1518" s="157"/>
      <c r="G1518" s="158"/>
      <c r="H1518" s="159"/>
    </row>
    <row r="1519" spans="1:8" ht="15" customHeight="1" x14ac:dyDescent="0.35">
      <c r="A1519" s="146" t="s">
        <v>84</v>
      </c>
      <c r="B1519" s="147"/>
      <c r="C1519" s="148"/>
      <c r="D1519" s="148"/>
      <c r="E1519" s="148"/>
      <c r="F1519" s="148"/>
      <c r="G1519" s="148"/>
      <c r="H1519" s="149"/>
    </row>
    <row r="1520" spans="1:8" x14ac:dyDescent="0.35">
      <c r="A1520" s="139" t="s">
        <v>238</v>
      </c>
      <c r="B1520" s="52">
        <v>6175</v>
      </c>
      <c r="C1520" s="2"/>
      <c r="D1520" s="2"/>
      <c r="E1520" s="2" t="s">
        <v>13</v>
      </c>
      <c r="F1520" s="2"/>
      <c r="G1520" s="2" t="s">
        <v>15</v>
      </c>
      <c r="H1520" s="37" t="s">
        <v>112</v>
      </c>
    </row>
    <row r="1521" spans="1:8" ht="15" customHeight="1" x14ac:dyDescent="0.35">
      <c r="A1521" s="140"/>
      <c r="B1521" s="53"/>
      <c r="C1521" s="3"/>
      <c r="D1521" s="4"/>
      <c r="E1521" s="3" t="s">
        <v>357</v>
      </c>
      <c r="F1521" s="3"/>
      <c r="G1521" s="4" t="s">
        <v>293</v>
      </c>
      <c r="H1521" s="19"/>
    </row>
    <row r="1522" spans="1:8" x14ac:dyDescent="0.35">
      <c r="A1522" s="139" t="s">
        <v>270</v>
      </c>
      <c r="B1522" s="52">
        <v>6057</v>
      </c>
      <c r="C1522" s="2" t="s">
        <v>17</v>
      </c>
      <c r="D1522" s="2"/>
      <c r="E1522" s="2"/>
      <c r="F1522" s="2" t="s">
        <v>13</v>
      </c>
      <c r="G1522" s="2"/>
      <c r="H1522" s="37" t="s">
        <v>631</v>
      </c>
    </row>
    <row r="1523" spans="1:8" x14ac:dyDescent="0.35">
      <c r="A1523" s="140"/>
      <c r="B1523" s="54"/>
      <c r="C1523" s="4" t="s">
        <v>394</v>
      </c>
      <c r="D1523" s="4"/>
      <c r="E1523" s="4"/>
      <c r="F1523" s="4" t="s">
        <v>357</v>
      </c>
      <c r="G1523" s="4"/>
      <c r="H1523" s="18"/>
    </row>
    <row r="1524" spans="1:8" x14ac:dyDescent="0.35">
      <c r="A1524" s="139" t="s">
        <v>451</v>
      </c>
      <c r="B1524" s="52">
        <v>6127</v>
      </c>
      <c r="C1524" s="2" t="s">
        <v>13</v>
      </c>
      <c r="D1524" s="121"/>
      <c r="E1524" s="2" t="s">
        <v>17</v>
      </c>
      <c r="F1524" s="2"/>
      <c r="G1524" s="2"/>
      <c r="H1524" s="37" t="s">
        <v>511</v>
      </c>
    </row>
    <row r="1525" spans="1:8" x14ac:dyDescent="0.35">
      <c r="A1525" s="140"/>
      <c r="B1525" s="53"/>
      <c r="C1525" s="3" t="s">
        <v>394</v>
      </c>
      <c r="E1525" s="3" t="s">
        <v>357</v>
      </c>
      <c r="F1525" s="4"/>
      <c r="G1525" s="3"/>
      <c r="H1525" s="19" t="s">
        <v>627</v>
      </c>
    </row>
    <row r="1526" spans="1:8" ht="15" customHeight="1" x14ac:dyDescent="0.35">
      <c r="A1526" s="139" t="s">
        <v>268</v>
      </c>
      <c r="B1526" s="52">
        <v>6118</v>
      </c>
      <c r="C1526" s="2" t="s">
        <v>15</v>
      </c>
      <c r="D1526" s="2"/>
      <c r="E1526" s="2"/>
      <c r="F1526" s="2" t="s">
        <v>17</v>
      </c>
      <c r="G1526" s="2"/>
      <c r="H1526" s="37" t="s">
        <v>374</v>
      </c>
    </row>
    <row r="1527" spans="1:8" x14ac:dyDescent="0.35">
      <c r="A1527" s="140"/>
      <c r="B1527" s="53"/>
      <c r="C1527" s="3" t="s">
        <v>394</v>
      </c>
      <c r="D1527" s="4"/>
      <c r="E1527" s="3"/>
      <c r="F1527" s="4" t="s">
        <v>357</v>
      </c>
      <c r="G1527" s="4"/>
      <c r="H1527" s="19"/>
    </row>
    <row r="1528" spans="1:8" ht="15" customHeight="1" x14ac:dyDescent="0.35">
      <c r="A1528" s="139" t="s">
        <v>269</v>
      </c>
      <c r="B1528" s="52">
        <v>6124</v>
      </c>
      <c r="C1528" s="2" t="s">
        <v>12</v>
      </c>
      <c r="D1528" s="2"/>
      <c r="E1528" s="2"/>
      <c r="F1528" s="2" t="s">
        <v>12</v>
      </c>
      <c r="G1528" s="2"/>
      <c r="H1528" s="37" t="s">
        <v>259</v>
      </c>
    </row>
    <row r="1529" spans="1:8" x14ac:dyDescent="0.35">
      <c r="A1529" s="140"/>
      <c r="B1529" s="53"/>
      <c r="C1529" s="3" t="s">
        <v>394</v>
      </c>
      <c r="D1529" s="3"/>
      <c r="E1529" s="3"/>
      <c r="F1529" s="3" t="s">
        <v>357</v>
      </c>
      <c r="G1529" s="3"/>
      <c r="H1529" s="19"/>
    </row>
    <row r="1530" spans="1:8" x14ac:dyDescent="0.35">
      <c r="A1530" s="139" t="s">
        <v>400</v>
      </c>
      <c r="B1530" s="52">
        <v>6168</v>
      </c>
      <c r="C1530" s="2"/>
      <c r="D1530" s="121"/>
      <c r="E1530" s="2" t="s">
        <v>12</v>
      </c>
      <c r="F1530" s="2"/>
      <c r="G1530" s="2" t="s">
        <v>17</v>
      </c>
      <c r="H1530" s="37" t="s">
        <v>401</v>
      </c>
    </row>
    <row r="1531" spans="1:8" x14ac:dyDescent="0.35">
      <c r="A1531" s="140"/>
      <c r="B1531" s="53"/>
      <c r="C1531" s="3"/>
      <c r="E1531" s="3" t="s">
        <v>357</v>
      </c>
      <c r="F1531" s="4"/>
      <c r="G1531" s="3" t="s">
        <v>357</v>
      </c>
      <c r="H1531" s="19"/>
    </row>
    <row r="1532" spans="1:8" x14ac:dyDescent="0.35">
      <c r="A1532" s="139" t="s">
        <v>541</v>
      </c>
      <c r="B1532" s="52">
        <v>6157</v>
      </c>
      <c r="C1532" s="2"/>
      <c r="D1532" s="121"/>
      <c r="E1532" s="2" t="s">
        <v>15</v>
      </c>
      <c r="F1532" s="2" t="s">
        <v>15</v>
      </c>
      <c r="G1532" s="2"/>
      <c r="H1532" s="37" t="s">
        <v>44</v>
      </c>
    </row>
    <row r="1533" spans="1:8" x14ac:dyDescent="0.35">
      <c r="A1533" s="140"/>
      <c r="B1533" s="53"/>
      <c r="C1533" s="3"/>
      <c r="E1533" s="3" t="s">
        <v>356</v>
      </c>
      <c r="F1533" s="4" t="s">
        <v>293</v>
      </c>
      <c r="G1533" s="3"/>
      <c r="H1533" s="19" t="s">
        <v>450</v>
      </c>
    </row>
    <row r="1534" spans="1:8" x14ac:dyDescent="0.35">
      <c r="A1534" s="146" t="s">
        <v>28</v>
      </c>
      <c r="B1534" s="147"/>
      <c r="C1534" s="148"/>
      <c r="D1534" s="148"/>
      <c r="E1534" s="148"/>
      <c r="F1534" s="148"/>
      <c r="G1534" s="148"/>
      <c r="H1534" s="149"/>
    </row>
    <row r="1535" spans="1:8" x14ac:dyDescent="0.35">
      <c r="A1535" s="139" t="s">
        <v>238</v>
      </c>
      <c r="B1535" s="52">
        <v>6175</v>
      </c>
      <c r="C1535" s="2"/>
      <c r="D1535" s="2"/>
      <c r="E1535" s="2"/>
      <c r="F1535" s="2"/>
      <c r="G1535" s="2" t="s">
        <v>13</v>
      </c>
      <c r="H1535" s="37" t="s">
        <v>112</v>
      </c>
    </row>
    <row r="1536" spans="1:8" s="78" customFormat="1" x14ac:dyDescent="0.35">
      <c r="A1536" s="140"/>
      <c r="B1536" s="53"/>
      <c r="C1536" s="3"/>
      <c r="D1536" s="4"/>
      <c r="E1536" s="4"/>
      <c r="F1536" s="3"/>
      <c r="G1536" s="3" t="s">
        <v>394</v>
      </c>
      <c r="H1536" s="19"/>
    </row>
    <row r="1537" spans="1:8" s="78" customFormat="1" x14ac:dyDescent="0.35">
      <c r="A1537" s="139" t="s">
        <v>268</v>
      </c>
      <c r="B1537" s="52">
        <v>6118</v>
      </c>
      <c r="C1537" s="2"/>
      <c r="D1537" s="2"/>
      <c r="E1537" s="2"/>
      <c r="F1537" s="2"/>
      <c r="G1537" s="2" t="s">
        <v>12</v>
      </c>
      <c r="H1537" s="37" t="s">
        <v>374</v>
      </c>
    </row>
    <row r="1538" spans="1:8" s="78" customFormat="1" x14ac:dyDescent="0.35">
      <c r="A1538" s="141"/>
      <c r="B1538" s="54"/>
      <c r="C1538" s="4"/>
      <c r="D1538" s="4"/>
      <c r="E1538" s="4"/>
      <c r="F1538" s="4"/>
      <c r="G1538" s="4" t="s">
        <v>394</v>
      </c>
      <c r="H1538" s="18" t="s">
        <v>516</v>
      </c>
    </row>
    <row r="1539" spans="1:8" s="78" customFormat="1" x14ac:dyDescent="0.35">
      <c r="A1539" s="139" t="s">
        <v>451</v>
      </c>
      <c r="B1539" s="52">
        <v>6127</v>
      </c>
      <c r="C1539" s="2"/>
      <c r="D1539" s="121"/>
      <c r="E1539" s="2"/>
      <c r="F1539" s="2"/>
      <c r="G1539" s="2" t="s">
        <v>14</v>
      </c>
      <c r="H1539" s="37" t="s">
        <v>511</v>
      </c>
    </row>
    <row r="1540" spans="1:8" s="78" customFormat="1" x14ac:dyDescent="0.35">
      <c r="A1540" s="140"/>
      <c r="B1540" s="53"/>
      <c r="C1540" s="3"/>
      <c r="D1540" s="86"/>
      <c r="E1540" s="3"/>
      <c r="F1540" s="4"/>
      <c r="G1540" s="3" t="s">
        <v>361</v>
      </c>
      <c r="H1540" s="19" t="s">
        <v>627</v>
      </c>
    </row>
    <row r="1541" spans="1:8" s="78" customFormat="1" x14ac:dyDescent="0.35">
      <c r="A1541" s="146" t="s">
        <v>34</v>
      </c>
      <c r="B1541" s="147"/>
      <c r="C1541" s="148"/>
      <c r="D1541" s="148"/>
      <c r="E1541" s="148"/>
      <c r="F1541" s="148"/>
      <c r="G1541" s="148"/>
      <c r="H1541" s="149"/>
    </row>
    <row r="1542" spans="1:8" s="78" customFormat="1" x14ac:dyDescent="0.35">
      <c r="A1542" s="139" t="str">
        <f>IF(Παιδαγωγικά!$A$2="","",Παιδαγωγικά!$A$2)</f>
        <v>Εισαγωγή στη Διδακτική Μεθοδολογία-Αναλυτικά Προγράμματα</v>
      </c>
      <c r="B1542" s="52">
        <v>3076</v>
      </c>
      <c r="C1542" s="6" t="str">
        <f>IF(Παιδαγωγικά!$C$2="","",Παιδαγωγικά!$C$2)</f>
        <v/>
      </c>
      <c r="D1542" s="6" t="str">
        <f>IF(Παιδαγωγικά!$D$2="","",Παιδαγωγικά!$D$2)</f>
        <v/>
      </c>
      <c r="E1542" s="6" t="str">
        <f>IF(Παιδαγωγικά!$E$2="","",Παιδαγωγικά!$E$2)</f>
        <v/>
      </c>
      <c r="F1542" s="6" t="str">
        <f>IF(Παιδαγωγικά!$F$2="","",Παιδαγωγικά!$F$2)</f>
        <v/>
      </c>
      <c r="G1542" s="6" t="str">
        <f>IF(Παιδαγωγικά!$G$2="","",Παιδαγωγικά!$G$2)</f>
        <v>9-11</v>
      </c>
      <c r="H1542" s="37" t="str">
        <f>IF(Παιδαγωγικά!$H$2="","",Παιδαγωγικά!$H$2)</f>
        <v>Β. Μπρίνια</v>
      </c>
    </row>
    <row r="1543" spans="1:8" s="78" customFormat="1" x14ac:dyDescent="0.35">
      <c r="A1543" s="140"/>
      <c r="B1543" s="53"/>
      <c r="C1543" s="12" t="str">
        <f>IF(Παιδαγωγικά!$C$3="","",Παιδαγωγικά!$C$3)</f>
        <v/>
      </c>
      <c r="D1543" s="12" t="str">
        <f>IF(Παιδαγωγικά!$D$3="","",Παιδαγωγικά!$D$3)</f>
        <v/>
      </c>
      <c r="E1543" s="12" t="str">
        <f>IF(Παιδαγωγικά!$E$3="","",Παιδαγωγικά!$E$3)</f>
        <v/>
      </c>
      <c r="F1543" s="12" t="str">
        <f>IF(Παιδαγωγικά!$F$3="","",Παιδαγωγικά!$F$3)</f>
        <v/>
      </c>
      <c r="G1543" s="12" t="str">
        <f>IF(Παιδαγωγικά!$G$3="","",Παιδαγωγικά!$G$3)</f>
        <v>Υ3</v>
      </c>
      <c r="H1543" s="19" t="str">
        <f>IF(Παιδαγωγικά!$H$3="","",Παιδαγωγικά!$H$3)</f>
        <v/>
      </c>
    </row>
    <row r="1544" spans="1:8" s="78" customFormat="1" x14ac:dyDescent="0.35">
      <c r="A1544" s="139" t="str">
        <f>IF(Παιδαγωγικά!$A$4="","",Παιδαγωγικά!$A$4)</f>
        <v>Εισαγωγή στην Παιδαγωγική Επιστήμη</v>
      </c>
      <c r="B1544" s="52">
        <v>3074</v>
      </c>
      <c r="C1544" s="6" t="str">
        <f>IF(Παιδαγωγικά!$C$4="","",Παιδαγωγικά!$C$4)</f>
        <v>1-3</v>
      </c>
      <c r="D1544" s="6" t="str">
        <f>IF(Παιδαγωγικά!$D$4="","",Παιδαγωγικά!$D$4)</f>
        <v/>
      </c>
      <c r="E1544" s="6" t="str">
        <f>IF(Παιδαγωγικά!$E$4="","",Παιδαγωγικά!$E$4)</f>
        <v/>
      </c>
      <c r="F1544" s="6" t="str">
        <f>IF(Παιδαγωγικά!$F$4="","",Παιδαγωγικά!$F$4)</f>
        <v/>
      </c>
      <c r="G1544" s="6" t="str">
        <f>IF(Παιδαγωγικά!$G$4="","",Παιδαγωγικά!$G$4)</f>
        <v/>
      </c>
      <c r="H1544" s="37" t="str">
        <f>IF(Παιδαγωγικά!$H$4="","",Παιδαγωγικά!$H$4)</f>
        <v>ΘΑ ΑΝΑΚΟΙΝΩΘΕΙ</v>
      </c>
    </row>
    <row r="1545" spans="1:8" s="78" customFormat="1" x14ac:dyDescent="0.35">
      <c r="A1545" s="140"/>
      <c r="B1545" s="53"/>
      <c r="C1545" s="12" t="str">
        <f>IF(Παιδαγωγικά!$C$5="","",Παιδαγωγικά!$C$5)</f>
        <v>Υ3</v>
      </c>
      <c r="D1545" s="12" t="str">
        <f>IF(Παιδαγωγικά!$D$5="","",Παιδαγωγικά!$D$5)</f>
        <v/>
      </c>
      <c r="E1545" s="12" t="str">
        <f>IF(Παιδαγωγικά!$E$5="","",Παιδαγωγικά!$E$5)</f>
        <v/>
      </c>
      <c r="F1545" s="12" t="str">
        <f>IF(Παιδαγωγικά!$F$5="","",Παιδαγωγικά!$F$5)</f>
        <v/>
      </c>
      <c r="G1545" s="12" t="str">
        <f>IF(Παιδαγωγικά!$G$5="","",Παιδαγωγικά!$G$5)</f>
        <v/>
      </c>
      <c r="H1545" s="19" t="str">
        <f>IF(Παιδαγωγικά!$H$5="","",Παιδαγωγικά!$H$5)</f>
        <v/>
      </c>
    </row>
    <row r="1546" spans="1:8" s="78" customFormat="1" x14ac:dyDescent="0.35">
      <c r="A1546" s="139" t="str">
        <f>IF(Παιδαγωγικά!$A$6="","",Παιδαγωγικά!$A$6)</f>
        <v>Εκπαιδευτική Αξιολόγηση</v>
      </c>
      <c r="B1546" s="52">
        <v>3078</v>
      </c>
      <c r="C1546" s="6" t="str">
        <f>IF(Παιδαγωγικά!$C$6="","",Παιδαγωγικά!$C$6)</f>
        <v>11-1</v>
      </c>
      <c r="D1546" s="6" t="str">
        <f>IF(Παιδαγωγικά!$D$6="","",Παιδαγωγικά!$D$6)</f>
        <v/>
      </c>
      <c r="E1546" s="6" t="str">
        <f>IF(Παιδαγωγικά!$E$6="","",Παιδαγωγικά!$E$6)</f>
        <v/>
      </c>
      <c r="F1546" s="6" t="str">
        <f>IF(Παιδαγωγικά!$F$6="","",Παιδαγωγικά!$F$6)</f>
        <v/>
      </c>
      <c r="G1546" s="6" t="str">
        <f>IF(Παιδαγωγικά!$G$6="","",Παιδαγωγικά!$G$6)</f>
        <v/>
      </c>
      <c r="H1546" s="37" t="str">
        <f>IF(Παιδαγωγικά!$H$6="","",Παιδαγωγικά!$H$6)</f>
        <v>Ε. Κωσταρά</v>
      </c>
    </row>
    <row r="1547" spans="1:8" s="78" customFormat="1" x14ac:dyDescent="0.35">
      <c r="A1547" s="140"/>
      <c r="B1547" s="53"/>
      <c r="C1547" s="12" t="str">
        <f>IF(Παιδαγωγικά!$C$7="","",Παιδαγωγικά!$C$7)</f>
        <v>Υ3</v>
      </c>
      <c r="D1547" s="12" t="str">
        <f>IF(Παιδαγωγικά!$D$7="","",Παιδαγωγικά!$D$7)</f>
        <v/>
      </c>
      <c r="E1547" s="12" t="str">
        <f>IF(Παιδαγωγικά!$E$7="","",Παιδαγωγικά!$E$7)</f>
        <v/>
      </c>
      <c r="F1547" s="12" t="str">
        <f>IF(Παιδαγωγικά!$F$7="","",Παιδαγωγικά!$F$7)</f>
        <v/>
      </c>
      <c r="G1547" s="12" t="str">
        <f>IF(Παιδαγωγικά!$G$7="","",Παιδαγωγικά!$G$7)</f>
        <v/>
      </c>
      <c r="H1547" s="19" t="str">
        <f>IF(Παιδαγωγικά!$H$7="","",Παιδαγωγικά!$H$7)</f>
        <v/>
      </c>
    </row>
    <row r="1548" spans="1:8" s="78" customFormat="1" x14ac:dyDescent="0.35">
      <c r="A1548" s="139" t="str">
        <f>IF(Παιδαγωγικά!$A$8="","",Παιδαγωγικά!$A$8)</f>
        <v>Οργάνωση και Διοίκηση της Εκπαίδευσης και των Εκπαιδευτικών Μονάδων</v>
      </c>
      <c r="B1548" s="52">
        <v>3075</v>
      </c>
      <c r="C1548" s="6" t="str">
        <f>IF(Παιδαγωγικά!$C$8="","",Παιδαγωγικά!$C$8)</f>
        <v>9-11</v>
      </c>
      <c r="D1548" s="6" t="str">
        <f>IF(Παιδαγωγικά!$D$8="","",Παιδαγωγικά!$D$8)</f>
        <v/>
      </c>
      <c r="E1548" s="6" t="str">
        <f>IF(Παιδαγωγικά!$E$8="","",Παιδαγωγικά!$E$8)</f>
        <v/>
      </c>
      <c r="F1548" s="6" t="str">
        <f>IF(Παιδαγωγικά!$F$8="","",Παιδαγωγικά!$F$8)</f>
        <v/>
      </c>
      <c r="G1548" s="6" t="str">
        <f>IF(Παιδαγωγικά!$G$8="","",Παιδαγωγικά!$G$8)</f>
        <v/>
      </c>
      <c r="H1548" s="37" t="str">
        <f>IF(Παιδαγωγικά!$H$8="","",Παιδαγωγικά!$H$8)</f>
        <v>Ε. Παυλάκης</v>
      </c>
    </row>
    <row r="1549" spans="1:8" s="78" customFormat="1" x14ac:dyDescent="0.35">
      <c r="A1549" s="140"/>
      <c r="B1549" s="53"/>
      <c r="C1549" s="12" t="str">
        <f>IF(Παιδαγωγικά!$C$9="","",Παιδαγωγικά!$C$9)</f>
        <v>Υ3</v>
      </c>
      <c r="D1549" s="12" t="str">
        <f>IF(Παιδαγωγικά!$D$9="","",Παιδαγωγικά!$D$9)</f>
        <v/>
      </c>
      <c r="E1549" s="12" t="str">
        <f>IF(Παιδαγωγικά!$E$9="","",Παιδαγωγικά!$E$9)</f>
        <v/>
      </c>
      <c r="F1549" s="12" t="str">
        <f>IF(Παιδαγωγικά!$F$9="","",Παιδαγωγικά!$F$9)</f>
        <v/>
      </c>
      <c r="G1549" s="12" t="str">
        <f>IF(Παιδαγωγικά!$G$9="","",Παιδαγωγικά!$G$9)</f>
        <v/>
      </c>
      <c r="H1549" s="19" t="str">
        <f>IF(Παιδαγωγικά!$H$9="","",Παιδαγωγικά!$H$9)</f>
        <v/>
      </c>
    </row>
    <row r="1550" spans="1:8" s="78" customFormat="1" x14ac:dyDescent="0.35">
      <c r="A1550" s="139" t="str">
        <f>IF(Παιδαγωγικά!$A$10="","",Παιδαγωγικά!$A$10)</f>
        <v>Πρακτική Άσκηση στη Διδασκαλία Ι</v>
      </c>
      <c r="B1550" s="52">
        <v>3070</v>
      </c>
      <c r="C1550" s="6" t="str">
        <f>IF(Παιδαγωγικά!$C$10="","",Παιδαγωγικά!$C$10)</f>
        <v/>
      </c>
      <c r="D1550" s="6" t="str">
        <f>IF(Παιδαγωγικά!$D$10="","",Παιδαγωγικά!$D$10)</f>
        <v/>
      </c>
      <c r="E1550" s="6" t="str">
        <f>IF(Παιδαγωγικά!$E$10="","",Παιδαγωγικά!$E$10)</f>
        <v/>
      </c>
      <c r="F1550" s="6" t="str">
        <f>IF(Παιδαγωγικά!$F$10="","",Παιδαγωγικά!$F$10)</f>
        <v/>
      </c>
      <c r="G1550" s="6" t="str">
        <f>IF(Παιδαγωγικά!G150="","",Παιδαγωγικά!G150)</f>
        <v/>
      </c>
      <c r="H1550" s="37" t="str">
        <f>IF(Παιδαγωγικά!$H$10="","",Παιδαγωγικά!$H$10)</f>
        <v>Β. Μπρίνια</v>
      </c>
    </row>
    <row r="1551" spans="1:8" s="78" customFormat="1" x14ac:dyDescent="0.35">
      <c r="A1551" s="165"/>
      <c r="B1551" s="57"/>
      <c r="C1551" s="13" t="str">
        <f>IF(Παιδαγωγικά!$C$11="","",Παιδαγωγικά!$C$11)</f>
        <v/>
      </c>
      <c r="D1551" s="13" t="str">
        <f>IF(Παιδαγωγικά!$D$11="","",Παιδαγωγικά!$D$11)</f>
        <v/>
      </c>
      <c r="E1551" s="13" t="str">
        <f>IF(Παιδαγωγικά!$E$11="","",Παιδαγωγικά!$E$11)</f>
        <v/>
      </c>
      <c r="F1551" s="13" t="str">
        <f>IF(Παιδαγωγικά!$F$11="","",Παιδαγωγικά!$F$11)</f>
        <v/>
      </c>
      <c r="G1551" s="13" t="str">
        <f>IF(Παιδαγωγικά!G151="","",Παιδαγωγικά!G151)</f>
        <v/>
      </c>
      <c r="H1551" s="73" t="str">
        <f>IF(Παιδαγωγικά!$H$11="","",Παιδαγωγικά!$H$11)</f>
        <v/>
      </c>
    </row>
    <row r="1552" spans="1:8" s="78" customFormat="1" x14ac:dyDescent="0.35">
      <c r="A1552" s="84"/>
      <c r="B1552" s="85"/>
      <c r="C1552" s="86"/>
      <c r="D1552" s="86"/>
      <c r="E1552" s="86"/>
      <c r="F1552" s="86"/>
      <c r="G1552" s="86"/>
      <c r="H1552" s="84"/>
    </row>
    <row r="1553" spans="1:8" s="78" customFormat="1" ht="13" x14ac:dyDescent="0.35">
      <c r="A1553" s="199" t="s">
        <v>520</v>
      </c>
      <c r="B1553" s="199"/>
      <c r="C1553" s="200"/>
      <c r="D1553" s="200"/>
      <c r="E1553" s="200"/>
      <c r="F1553" s="200"/>
      <c r="G1553" s="200"/>
      <c r="H1553" s="200"/>
    </row>
    <row r="1554" spans="1:8" s="78" customFormat="1" x14ac:dyDescent="0.35">
      <c r="A1554" s="84"/>
      <c r="B1554" s="85"/>
      <c r="C1554" s="86"/>
      <c r="D1554" s="86"/>
      <c r="E1554" s="86"/>
      <c r="F1554" s="86"/>
      <c r="G1554" s="86"/>
      <c r="H1554" s="84"/>
    </row>
    <row r="1555" spans="1:8" s="78" customFormat="1" ht="27.75" customHeight="1" x14ac:dyDescent="0.35">
      <c r="A1555"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555" s="163"/>
      <c r="C1555" s="164"/>
      <c r="D1555" s="164"/>
      <c r="E1555" s="164"/>
      <c r="F1555" s="164"/>
      <c r="G1555" s="164"/>
      <c r="H1555" s="164"/>
    </row>
    <row r="1556" spans="1:8" s="78" customFormat="1" x14ac:dyDescent="0.35">
      <c r="A1556" s="114" t="s">
        <v>83</v>
      </c>
      <c r="B1556" s="115"/>
      <c r="C1556" s="116"/>
      <c r="D1556" s="116"/>
      <c r="E1556" s="116"/>
      <c r="F1556" s="116"/>
      <c r="G1556" s="116"/>
      <c r="H1556" s="117"/>
    </row>
    <row r="1557" spans="1:8" s="78" customFormat="1" x14ac:dyDescent="0.35">
      <c r="A1557" s="84" t="s">
        <v>11</v>
      </c>
      <c r="B1557" s="85"/>
      <c r="C1557" s="86"/>
      <c r="D1557" s="86"/>
      <c r="E1557" s="86"/>
      <c r="F1557" s="86"/>
      <c r="G1557" s="86"/>
      <c r="H1557" s="87" t="s">
        <v>33</v>
      </c>
    </row>
    <row r="1558" spans="1:8" s="78" customFormat="1" ht="13" x14ac:dyDescent="0.35">
      <c r="A1558" s="88" t="s">
        <v>0</v>
      </c>
      <c r="B1558" s="89"/>
      <c r="C1558" s="90" t="s">
        <v>1</v>
      </c>
      <c r="D1558" s="90" t="s">
        <v>2</v>
      </c>
      <c r="E1558" s="90" t="s">
        <v>3</v>
      </c>
      <c r="F1558" s="90" t="s">
        <v>4</v>
      </c>
      <c r="G1558" s="90" t="s">
        <v>5</v>
      </c>
      <c r="H1558" s="91" t="s">
        <v>6</v>
      </c>
    </row>
    <row r="1559" spans="1:8" s="78" customFormat="1" ht="13" x14ac:dyDescent="0.35">
      <c r="A1559" s="156" t="s">
        <v>122</v>
      </c>
      <c r="B1559" s="157"/>
      <c r="C1559" s="157"/>
      <c r="D1559" s="157"/>
      <c r="E1559" s="157"/>
      <c r="F1559" s="157"/>
      <c r="G1559" s="158"/>
      <c r="H1559" s="159"/>
    </row>
    <row r="1560" spans="1:8" s="78" customFormat="1" x14ac:dyDescent="0.35">
      <c r="A1560" s="146" t="s">
        <v>55</v>
      </c>
      <c r="B1560" s="147"/>
      <c r="C1560" s="148"/>
      <c r="D1560" s="148"/>
      <c r="E1560" s="148"/>
      <c r="F1560" s="148"/>
      <c r="G1560" s="148"/>
      <c r="H1560" s="149"/>
    </row>
    <row r="1561" spans="1:8" s="78" customFormat="1" x14ac:dyDescent="0.35">
      <c r="A1561" s="139" t="s">
        <v>287</v>
      </c>
      <c r="B1561" s="52">
        <v>6154</v>
      </c>
      <c r="C1561" s="6" t="str">
        <f>IF('Ξένες Γλώσσες'!$B$2="","",'Ξένες Γλώσσες'!$B$2)</f>
        <v>5-7</v>
      </c>
      <c r="D1561" s="6" t="str">
        <f>IF('Ξένες Γλώσσες'!$C$2="","",'Ξένες Γλώσσες'!$C$2)</f>
        <v/>
      </c>
      <c r="E1561" s="6" t="str">
        <f>IF('Ξένες Γλώσσες'!$D$2="","",'Ξένες Γλώσσες'!$D$2)</f>
        <v>7-9</v>
      </c>
      <c r="F1561" s="6" t="str">
        <f>IF('Ξένες Γλώσσες'!$E$2="","",'Ξένες Γλώσσες'!$E$2)</f>
        <v/>
      </c>
      <c r="G1561" s="6" t="str">
        <f>IF('Ξένες Γλώσσες'!$F$2="","",'Ξένες Γλώσσες'!$F$2)</f>
        <v/>
      </c>
      <c r="H1561" s="37" t="str">
        <f>IF('Ξένες Γλώσσες'!$G$2="","",'Ξένες Γλώσσες'!$G$2)</f>
        <v>Φ. Καραμητρόγλου</v>
      </c>
    </row>
    <row r="1562" spans="1:8" s="78" customFormat="1" x14ac:dyDescent="0.35">
      <c r="A1562" s="140"/>
      <c r="B1562" s="54"/>
      <c r="C1562" s="7" t="str">
        <f>IF('Ξένες Γλώσσες'!$B$3="","",'Ξένες Γλώσσες'!$B$3)</f>
        <v>Α25</v>
      </c>
      <c r="D1562" s="7" t="str">
        <f>IF('Ξένες Γλώσσες'!$C$3="","",'Ξένες Γλώσσες'!$C$3)</f>
        <v/>
      </c>
      <c r="E1562" s="7" t="str">
        <f>IF('Ξένες Γλώσσες'!$D$3="","",'Ξένες Γλώσσες'!$D$3)</f>
        <v>Α25</v>
      </c>
      <c r="F1562" s="7" t="str">
        <f>IF('Ξένες Γλώσσες'!$E$3="","",'Ξένες Γλώσσες'!$E$3)</f>
        <v/>
      </c>
      <c r="G1562" s="7" t="str">
        <f>IF('Ξένες Γλώσσες'!$F$3="","",'Ξένες Γλώσσες'!$F$3)</f>
        <v/>
      </c>
      <c r="H1562" s="19" t="str">
        <f>IF('Ξένες Γλώσσες'!$G$3="","",'Ξένες Γλώσσες'!$G$3)</f>
        <v/>
      </c>
    </row>
    <row r="1563" spans="1:8" x14ac:dyDescent="0.35">
      <c r="A1563" s="139" t="s">
        <v>286</v>
      </c>
      <c r="B1563" s="52"/>
      <c r="C1563" s="6" t="str">
        <f>IF('Ξένες Γλώσσες'!$B$4="","",'Ξένες Γλώσσες'!$B$4)</f>
        <v>1-3</v>
      </c>
      <c r="D1563" s="6" t="str">
        <f>IF('Ξένες Γλώσσες'!$C$4="","",'Ξένες Γλώσσες'!$C$4)</f>
        <v/>
      </c>
      <c r="E1563" s="6" t="str">
        <f>IF('Ξένες Γλώσσες'!$D$4="","",'Ξένες Γλώσσες'!$D$4)</f>
        <v/>
      </c>
      <c r="F1563" s="6" t="str">
        <f>IF('Ξένες Γλώσσες'!$E$4="","",'Ξένες Γλώσσες'!$E$4)</f>
        <v/>
      </c>
      <c r="G1563" s="6" t="str">
        <f>IF('Ξένες Γλώσσες'!$F$4="","",'Ξένες Γλώσσες'!$F$4)</f>
        <v>3-5</v>
      </c>
      <c r="H1563" s="37" t="str">
        <f>IF('Ξένες Γλώσσες'!$G$4="","",'Ξένες Γλώσσες'!$G$4)</f>
        <v>Φ. Σωφρονίδου</v>
      </c>
    </row>
    <row r="1564" spans="1:8" x14ac:dyDescent="0.35">
      <c r="A1564" s="140"/>
      <c r="B1564" s="53"/>
      <c r="C1564" s="7" t="str">
        <f>IF('Ξένες Γλώσσες'!$B$5="","",'Ξένες Γλώσσες'!$B$5)</f>
        <v>Τ101</v>
      </c>
      <c r="D1564" s="7" t="str">
        <f>IF('Ξένες Γλώσσες'!$C$5="","",'Ξένες Γλώσσες'!$C$5)</f>
        <v/>
      </c>
      <c r="E1564" s="7" t="str">
        <f>IF('Ξένες Γλώσσες'!$D$5="","",'Ξένες Γλώσσες'!$D$5)</f>
        <v/>
      </c>
      <c r="F1564" s="7" t="str">
        <f>IF('Ξένες Γλώσσες'!$E$5="","",'Ξένες Γλώσσες'!$E$5)</f>
        <v/>
      </c>
      <c r="G1564" s="7" t="str">
        <f>IF('Ξένες Γλώσσες'!$F$5="","",'Ξένες Γλώσσες'!$F$5)</f>
        <v>Δ102</v>
      </c>
      <c r="H1564" s="19" t="str">
        <f>IF('Ξένες Γλώσσες'!$G$5="","",'Ξένες Γλώσσες'!$G$5)</f>
        <v/>
      </c>
    </row>
    <row r="1565" spans="1:8" s="78" customFormat="1" x14ac:dyDescent="0.35">
      <c r="A1565" s="139" t="s">
        <v>288</v>
      </c>
      <c r="B1565" s="52">
        <v>6156</v>
      </c>
      <c r="C1565" s="6" t="str">
        <f>IF('Ξένες Γλώσσες'!B6="","",'Ξένες Γλώσσες'!B6)</f>
        <v>9-11</v>
      </c>
      <c r="D1565" s="6" t="str">
        <f>IF('Ξένες Γλώσσες'!C6="","",'Ξένες Γλώσσες'!C6)</f>
        <v>9-11</v>
      </c>
      <c r="E1565" s="6" t="str">
        <f>IF('Ξένες Γλώσσες'!D6="","",'Ξένες Γλώσσες'!D6)</f>
        <v/>
      </c>
      <c r="F1565" s="6" t="str">
        <f>IF('Ξένες Γλώσσες'!E6="","",'Ξένες Γλώσσες'!E6)</f>
        <v/>
      </c>
      <c r="G1565" s="6" t="str">
        <f>IF('Ξένες Γλώσσες'!F6="","",'Ξένες Γλώσσες'!F6)</f>
        <v/>
      </c>
      <c r="H1565" s="37" t="str">
        <f>IF('Ξένες Γλώσσες'!$G$6="","",'Ξένες Γλώσσες'!$G$6)</f>
        <v>Ι. Ζήκου</v>
      </c>
    </row>
    <row r="1566" spans="1:8" s="78" customFormat="1" x14ac:dyDescent="0.35">
      <c r="A1566" s="140"/>
      <c r="B1566" s="54"/>
      <c r="C1566" s="7" t="str">
        <f>IF('Ξένες Γλώσσες'!B7="","",'Ξένες Γλώσσες'!B7)</f>
        <v>Δ102</v>
      </c>
      <c r="D1566" s="7" t="str">
        <f>IF('Ξένες Γλώσσες'!C7="","",'Ξένες Γλώσσες'!C7)</f>
        <v>Α47</v>
      </c>
      <c r="E1566" s="7" t="str">
        <f>IF('Ξένες Γλώσσες'!D7="","",'Ξένες Γλώσσες'!D7)</f>
        <v/>
      </c>
      <c r="F1566" s="7" t="str">
        <f>IF('Ξένες Γλώσσες'!E7="","",'Ξένες Γλώσσες'!E7)</f>
        <v/>
      </c>
      <c r="G1566" s="7" t="str">
        <f>IF('Ξένες Γλώσσες'!F7="","",'Ξένες Γλώσσες'!F7)</f>
        <v/>
      </c>
      <c r="H1566" s="19" t="str">
        <f>IF('Ξένες Γλώσσες'!$G$7="","",'Ξένες Γλώσσες'!$G$7)</f>
        <v/>
      </c>
    </row>
    <row r="1567" spans="1:8" s="78" customFormat="1" ht="13" x14ac:dyDescent="0.35">
      <c r="A1567" s="156" t="s">
        <v>125</v>
      </c>
      <c r="B1567" s="157"/>
      <c r="C1567" s="157"/>
      <c r="D1567" s="157"/>
      <c r="E1567" s="157"/>
      <c r="F1567" s="157"/>
      <c r="G1567" s="158"/>
      <c r="H1567" s="159"/>
    </row>
    <row r="1568" spans="1:8" s="78" customFormat="1" x14ac:dyDescent="0.35">
      <c r="A1568" s="139" t="s">
        <v>296</v>
      </c>
      <c r="B1568" s="52">
        <v>6159</v>
      </c>
      <c r="C1568" s="6" t="str">
        <f>IF('Ξένες Γλώσσες'!$B$8="","",'Ξένες Γλώσσες'!$B$8)</f>
        <v>7-9</v>
      </c>
      <c r="D1568" s="6" t="str">
        <f>IF('Ξένες Γλώσσες'!$C$8="","",'Ξένες Γλώσσες'!$C$8)</f>
        <v/>
      </c>
      <c r="E1568" s="6" t="str">
        <f>IF('Ξένες Γλώσσες'!$D$8="","",'Ξένες Γλώσσες'!$D$8)</f>
        <v/>
      </c>
      <c r="F1568" s="6" t="str">
        <f>IF('Ξένες Γλώσσες'!$E$8="","",'Ξένες Γλώσσες'!$E$8)</f>
        <v/>
      </c>
      <c r="G1568" s="6" t="str">
        <f>IF('Ξένες Γλώσσες'!$F$8="","",'Ξένες Γλώσσες'!$F$8)</f>
        <v>5-7</v>
      </c>
      <c r="H1568" s="37" t="str">
        <f>IF('Ξένες Γλώσσες'!$G$8="","",'Ξένες Γλώσσες'!$G$8)</f>
        <v>Φ. Καραμητρόγλου</v>
      </c>
    </row>
    <row r="1569" spans="1:10" s="78" customFormat="1" x14ac:dyDescent="0.35">
      <c r="A1569" s="140"/>
      <c r="B1569" s="54"/>
      <c r="C1569" s="7" t="str">
        <f>IF('Ξένες Γλώσσες'!$B$9="","",'Ξένες Γλώσσες'!$B$9)</f>
        <v>Α25</v>
      </c>
      <c r="D1569" s="7" t="str">
        <f>IF('Ξένες Γλώσσες'!$C$9="","",'Ξένες Γλώσσες'!$C$9)</f>
        <v/>
      </c>
      <c r="E1569" s="7" t="str">
        <f>IF('Ξένες Γλώσσες'!$D$9="","",'Ξένες Γλώσσες'!$D$9)</f>
        <v/>
      </c>
      <c r="F1569" s="7" t="str">
        <f>IF('Ξένες Γλώσσες'!$E$9="","",'Ξένες Γλώσσες'!$E$9)</f>
        <v/>
      </c>
      <c r="G1569" s="7" t="str">
        <f>IF('Ξένες Γλώσσες'!$F$9="","",'Ξένες Γλώσσες'!$F$9)</f>
        <v>Α31</v>
      </c>
      <c r="H1569" s="19" t="str">
        <f>IF('Ξένες Γλώσσες'!$G$9="","",'Ξένες Γλώσσες'!$G$9)</f>
        <v/>
      </c>
    </row>
    <row r="1570" spans="1:10" x14ac:dyDescent="0.35">
      <c r="A1570" s="139" t="s">
        <v>297</v>
      </c>
      <c r="B1570" s="52"/>
      <c r="C1570" s="6" t="str">
        <f>IF('Ξένες Γλώσσες'!$B$10="","",'Ξένες Γλώσσες'!$B$10)</f>
        <v>11-1</v>
      </c>
      <c r="D1570" s="6" t="str">
        <f>IF('Ξένες Γλώσσες'!$C$10="","",'Ξένες Γλώσσες'!$C$10)</f>
        <v/>
      </c>
      <c r="E1570" s="6" t="str">
        <f>IF('Ξένες Γλώσσες'!$D$10="","",'Ξένες Γλώσσες'!$D$10)</f>
        <v>11-1</v>
      </c>
      <c r="F1570" s="6" t="str">
        <f>IF('Ξένες Γλώσσες'!$E$10="","",'Ξένες Γλώσσες'!$E$10)</f>
        <v/>
      </c>
      <c r="G1570" s="6" t="str">
        <f>IF('Ξένες Γλώσσες'!$F$10="","",'Ξένες Γλώσσες'!$F$10)</f>
        <v/>
      </c>
      <c r="H1570" s="37" t="str">
        <f>IF('Ξένες Γλώσσες'!$G$10="","",'Ξένες Γλώσσες'!$G$10)</f>
        <v>Φ. Σωφρονίδου</v>
      </c>
    </row>
    <row r="1571" spans="1:10" x14ac:dyDescent="0.35">
      <c r="A1571" s="140"/>
      <c r="B1571" s="53"/>
      <c r="C1571" s="7" t="str">
        <f>IF('Ξένες Γλώσσες'!$B$11="","",'Ξένες Γλώσσες'!$B$11)</f>
        <v>Τ101</v>
      </c>
      <c r="D1571" s="7" t="str">
        <f>IF('Ξένες Γλώσσες'!$C$11="","",'Ξένες Γλώσσες'!$C$11)</f>
        <v/>
      </c>
      <c r="E1571" s="7" t="str">
        <f>IF('Ξένες Γλώσσες'!$D$11="","",'Ξένες Γλώσσες'!$D$11)</f>
        <v>Τ101</v>
      </c>
      <c r="F1571" s="7" t="str">
        <f>IF('Ξένες Γλώσσες'!$E$11="","",'Ξένες Γλώσσες'!$E$11)</f>
        <v/>
      </c>
      <c r="G1571" s="7" t="str">
        <f>IF('Ξένες Γλώσσες'!$F$11="","",'Ξένες Γλώσσες'!$F$11)</f>
        <v/>
      </c>
      <c r="H1571" s="19" t="str">
        <f>IF('Ξένες Γλώσσες'!$G$11="","",'Ξένες Γλώσσες'!$G$11)</f>
        <v/>
      </c>
    </row>
    <row r="1572" spans="1:10" s="78" customFormat="1" x14ac:dyDescent="0.35">
      <c r="A1572" s="139" t="s">
        <v>298</v>
      </c>
      <c r="B1572" s="52">
        <v>6161</v>
      </c>
      <c r="C1572" s="6" t="str">
        <f>IF('Ξένες Γλώσσες'!B12="","",'Ξένες Γλώσσες'!B12)</f>
        <v>11-1</v>
      </c>
      <c r="D1572" s="6" t="str">
        <f>IF('Ξένες Γλώσσες'!C12="","",'Ξένες Γλώσσες'!C12)</f>
        <v/>
      </c>
      <c r="E1572" s="6" t="str">
        <f>IF('Ξένες Γλώσσες'!D12="","",'Ξένες Γλώσσες'!D12)</f>
        <v/>
      </c>
      <c r="F1572" s="6" t="str">
        <f>IF('Ξένες Γλώσσες'!E12="","",'Ξένες Γλώσσες'!E12)</f>
        <v>11-1</v>
      </c>
      <c r="G1572" s="6" t="str">
        <f>IF('Ξένες Γλώσσες'!F12="","",'Ξένες Γλώσσες'!F12)</f>
        <v/>
      </c>
      <c r="H1572" s="37" t="str">
        <f>IF('Ξένες Γλώσσες'!$G$12="","",'Ξένες Γλώσσες'!$G$12)</f>
        <v xml:space="preserve">Ι. Ζήκου </v>
      </c>
    </row>
    <row r="1573" spans="1:10" s="78" customFormat="1" x14ac:dyDescent="0.35">
      <c r="A1573" s="140"/>
      <c r="B1573" s="54"/>
      <c r="C1573" s="7" t="str">
        <f>IF('Ξένες Γλώσσες'!B13="","",'Ξένες Γλώσσες'!B13)</f>
        <v>Δ102</v>
      </c>
      <c r="D1573" s="7" t="str">
        <f>IF('Ξένες Γλώσσες'!C13="","",'Ξένες Γλώσσες'!C13)</f>
        <v/>
      </c>
      <c r="E1573" s="7" t="str">
        <f>IF('Ξένες Γλώσσες'!D13="","",'Ξένες Γλώσσες'!D13)</f>
        <v/>
      </c>
      <c r="F1573" s="7" t="str">
        <f>IF('Ξένες Γλώσσες'!E13="","",'Ξένες Γλώσσες'!E13)</f>
        <v>Δ102</v>
      </c>
      <c r="G1573" s="7" t="str">
        <f>IF('Ξένες Γλώσσες'!F13="","",'Ξένες Γλώσσες'!F13)</f>
        <v/>
      </c>
      <c r="H1573" s="19" t="str">
        <f>IF('Ξένες Γλώσσες'!$G$13="","",'Ξένες Γλώσσες'!$G$13)</f>
        <v/>
      </c>
    </row>
    <row r="1574" spans="1:10" s="78" customFormat="1" ht="13" x14ac:dyDescent="0.35">
      <c r="A1574" s="156" t="s">
        <v>128</v>
      </c>
      <c r="B1574" s="157"/>
      <c r="C1574" s="157"/>
      <c r="D1574" s="157"/>
      <c r="E1574" s="157"/>
      <c r="F1574" s="157"/>
      <c r="G1574" s="158"/>
      <c r="H1574" s="159"/>
    </row>
    <row r="1575" spans="1:10" s="78" customFormat="1" x14ac:dyDescent="0.35">
      <c r="A1575" s="139" t="s">
        <v>155</v>
      </c>
      <c r="B1575" s="52">
        <v>6165</v>
      </c>
      <c r="C1575" s="2" t="str">
        <f>IF('Ξένες Γλώσσες'!$B$20="","",'Ξένες Γλώσσες'!$B$20)</f>
        <v/>
      </c>
      <c r="D1575" s="2" t="str">
        <f>IF('Ξένες Γλώσσες'!$C$20="","",'Ξένες Γλώσσες'!$C$20)</f>
        <v>9-11</v>
      </c>
      <c r="E1575" s="2" t="str">
        <f>IF('Ξένες Γλώσσες'!$D$20="","",'Ξένες Γλώσσες'!$D$20)</f>
        <v>9-11</v>
      </c>
      <c r="F1575" s="2" t="str">
        <f>IF('Ξένες Γλώσσες'!$E$20="","",'Ξένες Γλώσσες'!$E$20)</f>
        <v/>
      </c>
      <c r="G1575" s="2" t="str">
        <f>IF('Ξένες Γλώσσες'!$F$20="","",'Ξένες Γλώσσες'!$F$20)</f>
        <v/>
      </c>
      <c r="H1575" s="37" t="str">
        <f>IF('Ξένες Γλώσσες'!$G$20="","",'Ξένες Γλώσσες'!$G$20)</f>
        <v>Α. Ροθώνη</v>
      </c>
    </row>
    <row r="1576" spans="1:10" s="78" customFormat="1" x14ac:dyDescent="0.35">
      <c r="A1576" s="140"/>
      <c r="B1576" s="53"/>
      <c r="C1576" s="3" t="str">
        <f>IF('Ξένες Γλώσσες'!$B$21="","",'Ξένες Γλώσσες'!$B$21)</f>
        <v/>
      </c>
      <c r="D1576" s="3" t="str">
        <f>IF('Ξένες Γλώσσες'!$C$21="","",'Ξένες Γλώσσες'!$C$21)</f>
        <v>Υ1</v>
      </c>
      <c r="E1576" s="3" t="str">
        <f>IF('Ξένες Γλώσσες'!$D$21="","",'Ξένες Γλώσσες'!$D$21)</f>
        <v>Υ1</v>
      </c>
      <c r="F1576" s="3" t="str">
        <f>IF('Ξένες Γλώσσες'!$E$21="","",'Ξένες Γλώσσες'!$E$21)</f>
        <v/>
      </c>
      <c r="G1576" s="3" t="str">
        <f>IF('Ξένες Γλώσσες'!$F$21="","",'Ξένες Γλώσσες'!$F$21)</f>
        <v/>
      </c>
      <c r="H1576" s="19" t="str">
        <f>IF('Ξένες Γλώσσες'!$G$21="","",'Ξένες Γλώσσες'!$G$21)</f>
        <v/>
      </c>
    </row>
    <row r="1577" spans="1:10" ht="15" customHeight="1" x14ac:dyDescent="0.35">
      <c r="A1577" s="139" t="s">
        <v>156</v>
      </c>
      <c r="B1577" s="52"/>
      <c r="C1577" s="6" t="str">
        <f>IF('Ξένες Γλώσσες'!$B$22="","",'Ξένες Γλώσσες'!$B$22)</f>
        <v/>
      </c>
      <c r="D1577" s="6" t="str">
        <f>IF('Ξένες Γλώσσες'!$C$22="","",'Ξένες Γλώσσες'!$C$22)</f>
        <v/>
      </c>
      <c r="E1577" s="6" t="str">
        <f>IF('Ξένες Γλώσσες'!$D$22="","",'Ξένες Γλώσσες'!$D$22)</f>
        <v>9-11</v>
      </c>
      <c r="F1577" s="6" t="str">
        <f>IF('Ξένες Γλώσσες'!$E$22="","",'Ξένες Γλώσσες'!$E$22)</f>
        <v/>
      </c>
      <c r="G1577" s="6" t="str">
        <f>IF('Ξένες Γλώσσες'!$F$22="","",'Ξένες Γλώσσες'!$F$22)</f>
        <v>5-7</v>
      </c>
      <c r="H1577" s="37" t="str">
        <f>IF('Ξένες Γλώσσες'!$G$22="","",'Ξένες Γλώσσες'!$G$22)</f>
        <v>Φ. Σωφρονίδου</v>
      </c>
    </row>
    <row r="1578" spans="1:10" ht="15" customHeight="1" x14ac:dyDescent="0.35">
      <c r="A1578" s="140"/>
      <c r="B1578" s="53"/>
      <c r="C1578" s="12" t="str">
        <f>IF('Ξένες Γλώσσες'!$B$23="","",'Ξένες Γλώσσες'!$B$23)</f>
        <v/>
      </c>
      <c r="D1578" s="12" t="str">
        <f>IF('Ξένες Γλώσσες'!$C$23="","",'Ξένες Γλώσσες'!$C$23)</f>
        <v/>
      </c>
      <c r="E1578" s="12" t="str">
        <f>IF('Ξένες Γλώσσες'!$D$23="","",'Ξένες Γλώσσες'!$D$23)</f>
        <v>Τ101</v>
      </c>
      <c r="F1578" s="12" t="str">
        <f>IF('Ξένες Γλώσσες'!$E$23="","",'Ξένες Γλώσσες'!$E$23)</f>
        <v/>
      </c>
      <c r="G1578" s="12" t="str">
        <f>IF('Ξένες Γλώσσες'!$F$23="","",'Ξένες Γλώσσες'!$F$23)</f>
        <v>Δ102</v>
      </c>
      <c r="H1578" s="19" t="str">
        <f>IF('Ξένες Γλώσσες'!$G$23="","",'Ξένες Γλώσσες'!$G$23)</f>
        <v/>
      </c>
    </row>
    <row r="1579" spans="1:10" s="78" customFormat="1" x14ac:dyDescent="0.35">
      <c r="A1579" s="139" t="s">
        <v>157</v>
      </c>
      <c r="B1579" s="52">
        <v>6167</v>
      </c>
      <c r="C1579" s="6" t="str">
        <f>IF('Ξένες Γλώσσες'!B24="","",'Ξένες Γλώσσες'!B24)</f>
        <v/>
      </c>
      <c r="D1579" s="6" t="str">
        <f>IF('Ξένες Γλώσσες'!C24="","",'Ξένες Γλώσσες'!C24)</f>
        <v>11-1</v>
      </c>
      <c r="E1579" s="6" t="str">
        <f>IF('Ξένες Γλώσσες'!D24="","",'Ξένες Γλώσσες'!D24)</f>
        <v/>
      </c>
      <c r="F1579" s="6" t="str">
        <f>IF('Ξένες Γλώσσες'!E24="","",'Ξένες Γλώσσες'!E24)</f>
        <v>9-11</v>
      </c>
      <c r="G1579" s="6" t="str">
        <f>IF('Ξένες Γλώσσες'!F24="","",'Ξένες Γλώσσες'!F24)</f>
        <v/>
      </c>
      <c r="H1579" s="37" t="str">
        <f>IF('Ξένες Γλώσσες'!$G$24="","",'Ξένες Γλώσσες'!$G$24)</f>
        <v xml:space="preserve">Ι. Ζήκου </v>
      </c>
    </row>
    <row r="1580" spans="1:10" s="78" customFormat="1" x14ac:dyDescent="0.35">
      <c r="A1580" s="165"/>
      <c r="B1580" s="57"/>
      <c r="C1580" s="13" t="str">
        <f>IF('Ξένες Γλώσσες'!B25="","",'Ξένες Γλώσσες'!B25)</f>
        <v/>
      </c>
      <c r="D1580" s="13" t="str">
        <f>IF('Ξένες Γλώσσες'!C25="","",'Ξένες Γλώσσες'!C25)</f>
        <v>Α47</v>
      </c>
      <c r="E1580" s="13" t="str">
        <f>IF('Ξένες Γλώσσες'!D25="","",'Ξένες Γλώσσες'!D25)</f>
        <v/>
      </c>
      <c r="F1580" s="13" t="str">
        <f>IF('Ξένες Γλώσσες'!E25="","",'Ξένες Γλώσσες'!E25)</f>
        <v>Δ102</v>
      </c>
      <c r="G1580" s="13" t="str">
        <f>IF('Ξένες Γλώσσες'!F25="","",'Ξένες Γλώσσες'!F25)</f>
        <v/>
      </c>
      <c r="H1580" s="73" t="str">
        <f>IF('Ξένες Γλώσσες'!$G$25="","",'Ξένες Γλώσσες'!$G$25)</f>
        <v/>
      </c>
    </row>
    <row r="1581" spans="1:10" s="78" customFormat="1" x14ac:dyDescent="0.35">
      <c r="A1581" s="84"/>
      <c r="B1581" s="85"/>
      <c r="C1581" s="86"/>
      <c r="D1581" s="86"/>
      <c r="E1581" s="86"/>
      <c r="F1581" s="86"/>
      <c r="G1581" s="86"/>
      <c r="H1581" s="84"/>
    </row>
    <row r="1582" spans="1:10" s="78" customFormat="1" ht="27.75" customHeight="1" x14ac:dyDescent="0.35">
      <c r="A1582"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582" s="163"/>
      <c r="C1582" s="164"/>
      <c r="D1582" s="164"/>
      <c r="E1582" s="164"/>
      <c r="F1582" s="164"/>
      <c r="G1582" s="164"/>
      <c r="H1582" s="164"/>
    </row>
    <row r="1583" spans="1:10" s="78" customFormat="1" x14ac:dyDescent="0.35">
      <c r="A1583" s="114" t="s">
        <v>83</v>
      </c>
      <c r="B1583" s="115"/>
      <c r="C1583" s="116"/>
      <c r="D1583" s="116"/>
      <c r="E1583" s="116"/>
      <c r="F1583" s="116"/>
      <c r="G1583" s="116"/>
      <c r="H1583" s="117"/>
      <c r="J1583" s="122" t="s">
        <v>40</v>
      </c>
    </row>
    <row r="1584" spans="1:10" s="78" customFormat="1" x14ac:dyDescent="0.35">
      <c r="A1584" s="84" t="s">
        <v>11</v>
      </c>
      <c r="B1584" s="85"/>
      <c r="C1584" s="86"/>
      <c r="D1584" s="86"/>
      <c r="E1584" s="86"/>
      <c r="F1584" s="86"/>
      <c r="G1584" s="86"/>
      <c r="H1584" s="87" t="s">
        <v>67</v>
      </c>
    </row>
    <row r="1585" spans="1:8" s="78" customFormat="1" ht="13" x14ac:dyDescent="0.35">
      <c r="A1585" s="88" t="s">
        <v>0</v>
      </c>
      <c r="B1585" s="89"/>
      <c r="C1585" s="90" t="s">
        <v>1</v>
      </c>
      <c r="D1585" s="90" t="s">
        <v>2</v>
      </c>
      <c r="E1585" s="90" t="s">
        <v>3</v>
      </c>
      <c r="F1585" s="90" t="s">
        <v>4</v>
      </c>
      <c r="G1585" s="90" t="s">
        <v>5</v>
      </c>
      <c r="H1585" s="91" t="s">
        <v>6</v>
      </c>
    </row>
    <row r="1586" spans="1:8" ht="13.5" customHeight="1" x14ac:dyDescent="0.35">
      <c r="A1586" s="188" t="s">
        <v>292</v>
      </c>
      <c r="B1586" s="189"/>
      <c r="C1586" s="189"/>
      <c r="D1586" s="189"/>
      <c r="E1586" s="189"/>
      <c r="F1586" s="189"/>
      <c r="G1586" s="189"/>
      <c r="H1586" s="190"/>
    </row>
    <row r="1587" spans="1:8" x14ac:dyDescent="0.35">
      <c r="A1587" s="182" t="str">
        <f>IF(A145="","",A145)&amp;" (ΟΙΚ)"</f>
        <v>Γενική Οικονομική Ιστορία (ΟΙΚ)</v>
      </c>
      <c r="B1587" s="40">
        <f>IF(B145="","",B145)</f>
        <v>1131</v>
      </c>
      <c r="C1587" s="41" t="str">
        <f>IF(C145="","",C145)</f>
        <v/>
      </c>
      <c r="D1587" s="41" t="str">
        <f>IF(D145="","",D145)</f>
        <v/>
      </c>
      <c r="E1587" s="41" t="str">
        <f>IF(E145="","",E145)</f>
        <v/>
      </c>
      <c r="F1587" s="41" t="str">
        <f>IF(F145="","",F145)</f>
        <v>9-11</v>
      </c>
      <c r="G1587" s="41" t="str">
        <f>IF(G145="","",G145)</f>
        <v>9-11</v>
      </c>
      <c r="H1587" s="123" t="str">
        <f>IF(H145="","",H145)</f>
        <v>Β. Σαραντίδης</v>
      </c>
    </row>
    <row r="1588" spans="1:8" ht="13.5" customHeight="1" x14ac:dyDescent="0.35">
      <c r="A1588" s="183" t="str">
        <f>IF(A146="","",A146)</f>
        <v/>
      </c>
      <c r="B1588" s="42" t="str">
        <f>IF(B146="","",B146)</f>
        <v/>
      </c>
      <c r="C1588" s="43" t="str">
        <f>IF(C146="","",C146)</f>
        <v/>
      </c>
      <c r="D1588" s="43" t="str">
        <f>IF(D146="","",D146)</f>
        <v/>
      </c>
      <c r="E1588" s="43" t="str">
        <f>IF(E146="","",E146)</f>
        <v/>
      </c>
      <c r="F1588" s="43" t="str">
        <f>IF(F146="","",F146)</f>
        <v>Αμφ.Γ</v>
      </c>
      <c r="G1588" s="43" t="str">
        <f>IF(G146="","",G146)</f>
        <v>Δο</v>
      </c>
      <c r="H1588" s="124" t="str">
        <f>IF(H146="","",H146)</f>
        <v/>
      </c>
    </row>
    <row r="1589" spans="1:8" ht="13.5" customHeight="1" x14ac:dyDescent="0.35">
      <c r="A1589" s="182" t="str">
        <f>IF(A215="","",A215)&amp;" (ΟΙΚ)"</f>
        <v>Δημόσια Οικονομική Ι (ΟΙΚ)</v>
      </c>
      <c r="B1589" s="40">
        <f>IF(B215="","",B215)</f>
        <v>1550</v>
      </c>
      <c r="C1589" s="41" t="str">
        <f>IF(C215="","",C215)</f>
        <v/>
      </c>
      <c r="D1589" s="41" t="str">
        <f>IF(D215="","",D215)</f>
        <v/>
      </c>
      <c r="E1589" s="41" t="str">
        <f>IF(E215="","",E215)</f>
        <v>1-5</v>
      </c>
      <c r="F1589" s="41" t="str">
        <f>IF(F215="","",F215)</f>
        <v/>
      </c>
      <c r="G1589" s="41" t="str">
        <f>IF(G215="","",G215)</f>
        <v/>
      </c>
      <c r="H1589" s="123" t="str">
        <f>IF(H215="","",H215)</f>
        <v>Θ. Παλυβός</v>
      </c>
    </row>
    <row r="1590" spans="1:8" x14ac:dyDescent="0.35">
      <c r="A1590" s="183" t="str">
        <f>IF(A216="","",A216)</f>
        <v/>
      </c>
      <c r="B1590" s="42" t="str">
        <f>IF(B216="","",B216)</f>
        <v/>
      </c>
      <c r="C1590" s="43" t="str">
        <f>IF(C216="","",C216)</f>
        <v/>
      </c>
      <c r="D1590" s="43" t="str">
        <f>IF(D216="","",D216)</f>
        <v/>
      </c>
      <c r="E1590" s="43" t="str">
        <f>IF(E216="","",E216)</f>
        <v>Αμφ.Κιντής</v>
      </c>
      <c r="F1590" s="43" t="str">
        <f>IF(F216="","",F216)</f>
        <v/>
      </c>
      <c r="G1590" s="43" t="str">
        <f>IF(G216="","",G216)</f>
        <v/>
      </c>
      <c r="H1590" s="124" t="str">
        <f>IF(H216="","",H216)</f>
        <v/>
      </c>
    </row>
    <row r="1591" spans="1:8" x14ac:dyDescent="0.35">
      <c r="A1591" s="182" t="str">
        <f>IF(A179="","",A179)&amp;" (ΟΙΚ)"</f>
        <v>Μακροοικονομική Θεωρία Ι (ΟΙΚ)</v>
      </c>
      <c r="B1591" s="40">
        <f>IF(B179="","",B179)</f>
        <v>1311</v>
      </c>
      <c r="C1591" s="41" t="str">
        <f>IF(C179="","",C179)</f>
        <v>1-3</v>
      </c>
      <c r="D1591" s="41" t="str">
        <f>IF(D179="","",D179)</f>
        <v/>
      </c>
      <c r="E1591" s="41" t="str">
        <f>IF(E179="","",E179)</f>
        <v/>
      </c>
      <c r="F1591" s="41" t="str">
        <f>IF(F179="","",F179)</f>
        <v/>
      </c>
      <c r="G1591" s="41" t="str">
        <f>IF(G179="","",G179)</f>
        <v/>
      </c>
      <c r="H1591" s="123" t="str">
        <f>IF(H179="","",H179)</f>
        <v>Ε. Βασιλάτος</v>
      </c>
    </row>
    <row r="1592" spans="1:8" x14ac:dyDescent="0.35">
      <c r="A1592" s="183" t="str">
        <f>IF(A182="","",A182)</f>
        <v/>
      </c>
      <c r="B1592" s="42" t="str">
        <f>IF(B182="","",B182)</f>
        <v/>
      </c>
      <c r="C1592" s="43" t="str">
        <f>IF(C182="","",C182)</f>
        <v>Χ</v>
      </c>
      <c r="D1592" s="43" t="str">
        <f>IF(D182="","",D182)</f>
        <v/>
      </c>
      <c r="E1592" s="43" t="str">
        <f>IF(E182="","",E182)</f>
        <v/>
      </c>
      <c r="F1592" s="43" t="str">
        <f>IF(F182="","",F182)</f>
        <v/>
      </c>
      <c r="G1592" s="43" t="str">
        <f>IF(G182="","",G182)</f>
        <v/>
      </c>
      <c r="H1592" s="124" t="str">
        <f>IF(H182="","",H182)</f>
        <v/>
      </c>
    </row>
    <row r="1593" spans="1:8" x14ac:dyDescent="0.35">
      <c r="A1593" s="182" t="str">
        <f>IF(A177="","",A177)&amp;" (ΟΙΚ)"</f>
        <v>Μικροοικονομική Θεωρία Ι (ΟΙΚ)</v>
      </c>
      <c r="B1593" s="40">
        <f>IF(B177="","",B177)</f>
        <v>1313</v>
      </c>
      <c r="C1593" s="41" t="str">
        <f>IF(C177="","",C177)</f>
        <v/>
      </c>
      <c r="D1593" s="41" t="str">
        <f>IF(D177="","",D177)</f>
        <v>9-11</v>
      </c>
      <c r="E1593" s="41" t="str">
        <f>IF(E177="","",E177)</f>
        <v/>
      </c>
      <c r="F1593" s="41" t="str">
        <f>IF(F177="","",F177)</f>
        <v>9-11</v>
      </c>
      <c r="G1593" s="41" t="str">
        <f>IF(G177="","",G177)</f>
        <v/>
      </c>
      <c r="H1593" s="123" t="str">
        <f>IF(H177="","",H177)</f>
        <v>Κ. Γάτσιος</v>
      </c>
    </row>
    <row r="1594" spans="1:8" x14ac:dyDescent="0.35">
      <c r="A1594" s="183" t="str">
        <f>IF(A178="","",A178)</f>
        <v/>
      </c>
      <c r="B1594" s="42" t="str">
        <f>IF(B178="","",B178)</f>
        <v/>
      </c>
      <c r="C1594" s="43" t="str">
        <f>IF(C178="","",C178)</f>
        <v/>
      </c>
      <c r="D1594" s="43" t="str">
        <f>IF(D178="","",D178)</f>
        <v>Αμφ.Α</v>
      </c>
      <c r="E1594" s="43" t="str">
        <f>IF(E178="","",E178)</f>
        <v/>
      </c>
      <c r="F1594" s="43" t="str">
        <f>IF(F178="","",F178)</f>
        <v>Αμφ.Α</v>
      </c>
      <c r="G1594" s="43" t="str">
        <f>IF(G178="","",G178)</f>
        <v/>
      </c>
      <c r="H1594" s="124" t="str">
        <f>IF(H178="","",H178)</f>
        <v/>
      </c>
    </row>
    <row r="1595" spans="1:8" x14ac:dyDescent="0.35">
      <c r="A1595" s="182" t="str">
        <f>IF(A701="","",A701)&amp;" (ΟΔΕ)"</f>
        <v>Λογιστική Κόστους (ΟΔΕ)</v>
      </c>
      <c r="B1595" s="40">
        <f>IF(B701="","",B701)</f>
        <v>2612</v>
      </c>
      <c r="C1595" s="41" t="str">
        <f>IF(C701="","",C701)</f>
        <v/>
      </c>
      <c r="D1595" s="41" t="str">
        <f>IF(D701="","",D701)</f>
        <v/>
      </c>
      <c r="E1595" s="41" t="str">
        <f>IF(E701="","",E701)</f>
        <v>3-5</v>
      </c>
      <c r="F1595" s="41" t="str">
        <f>IF(F701="","",F701)</f>
        <v>1-3</v>
      </c>
      <c r="G1595" s="41" t="str">
        <f>IF(G701="","",G701)</f>
        <v/>
      </c>
      <c r="H1595" s="123" t="str">
        <f>IF(H701="","",H701)</f>
        <v>Σ. Σπηλιώτη</v>
      </c>
    </row>
    <row r="1596" spans="1:8" x14ac:dyDescent="0.35">
      <c r="A1596" s="183" t="str">
        <f>IF(A702="","",A702)</f>
        <v/>
      </c>
      <c r="B1596" s="42" t="str">
        <f>IF(B702="","",B702)</f>
        <v/>
      </c>
      <c r="C1596" s="43" t="str">
        <f>IF(C702="","",C702)</f>
        <v/>
      </c>
      <c r="D1596" s="43" t="str">
        <f>IF(D702="","",D702)</f>
        <v/>
      </c>
      <c r="E1596" s="43" t="str">
        <f>IF(E702="","",E702)</f>
        <v>Α44</v>
      </c>
      <c r="F1596" s="43" t="str">
        <f>IF(F702="","",F702)</f>
        <v>Α44</v>
      </c>
      <c r="G1596" s="43" t="str">
        <f>IF(G702="","",G702)</f>
        <v/>
      </c>
      <c r="H1596" s="124" t="str">
        <f>IF(H702="","",H702)</f>
        <v/>
      </c>
    </row>
    <row r="1597" spans="1:8" x14ac:dyDescent="0.35">
      <c r="A1597" s="182" t="str">
        <f>IF(A1230="","",A1230)&amp;" (ΠΛΗΡ)"</f>
        <v>Διακριτά Μαθηματικά (ΠΛΗΡ)</v>
      </c>
      <c r="B1597" s="40">
        <f t="shared" ref="B1597:H1598" si="43">IF(B1230="","",B1230)</f>
        <v>3117</v>
      </c>
      <c r="C1597" s="41" t="str">
        <f t="shared" si="43"/>
        <v/>
      </c>
      <c r="D1597" s="41" t="str">
        <f t="shared" si="43"/>
        <v>11-1</v>
      </c>
      <c r="E1597" s="41" t="str">
        <f t="shared" si="43"/>
        <v/>
      </c>
      <c r="F1597" s="41" t="str">
        <f t="shared" si="43"/>
        <v/>
      </c>
      <c r="G1597" s="41" t="str">
        <f t="shared" si="43"/>
        <v>11-1</v>
      </c>
      <c r="H1597" s="123" t="str">
        <f t="shared" si="43"/>
        <v>Π. Κατερίνης</v>
      </c>
    </row>
    <row r="1598" spans="1:8" x14ac:dyDescent="0.35">
      <c r="A1598" s="183" t="str">
        <f>IF(A1231="","",A1231)</f>
        <v/>
      </c>
      <c r="B1598" s="42" t="str">
        <f t="shared" si="43"/>
        <v/>
      </c>
      <c r="C1598" s="43" t="str">
        <f t="shared" si="43"/>
        <v/>
      </c>
      <c r="D1598" s="44" t="str">
        <f t="shared" si="43"/>
        <v>Χ</v>
      </c>
      <c r="E1598" s="43" t="str">
        <f t="shared" si="43"/>
        <v/>
      </c>
      <c r="F1598" s="43" t="str">
        <f t="shared" si="43"/>
        <v/>
      </c>
      <c r="G1598" s="43" t="str">
        <f t="shared" si="43"/>
        <v>Χ</v>
      </c>
      <c r="H1598" s="124" t="str">
        <f t="shared" si="43"/>
        <v/>
      </c>
    </row>
    <row r="1599" spans="1:8" x14ac:dyDescent="0.35">
      <c r="A1599" s="182" t="str">
        <f>IF(A1320="","",A1320)&amp;" (ΠΛΗΡ)"</f>
        <v>Δίκτυα Επικοινωνιών (ΠΛΗΡ)</v>
      </c>
      <c r="B1599" s="40">
        <f t="shared" ref="B1599:H1600" si="44">IF(B1320="","",B1320)</f>
        <v>3571</v>
      </c>
      <c r="C1599" s="41" t="str">
        <f t="shared" si="44"/>
        <v>3-5</v>
      </c>
      <c r="D1599" s="41" t="str">
        <f t="shared" si="44"/>
        <v/>
      </c>
      <c r="E1599" s="41" t="str">
        <f t="shared" si="44"/>
        <v/>
      </c>
      <c r="F1599" s="41" t="str">
        <f t="shared" si="44"/>
        <v>9-11</v>
      </c>
      <c r="G1599" s="41" t="str">
        <f t="shared" si="44"/>
        <v/>
      </c>
      <c r="H1599" s="123" t="str">
        <f t="shared" si="44"/>
        <v>Ι. Κουτσόπουλος</v>
      </c>
    </row>
    <row r="1600" spans="1:8" x14ac:dyDescent="0.35">
      <c r="A1600" s="183" t="str">
        <f>IF(A1321="","",A1321)</f>
        <v/>
      </c>
      <c r="B1600" s="42" t="str">
        <f t="shared" si="44"/>
        <v/>
      </c>
      <c r="C1600" s="43" t="str">
        <f t="shared" si="44"/>
        <v>Αμφ.Β</v>
      </c>
      <c r="D1600" s="43" t="str">
        <f t="shared" si="44"/>
        <v/>
      </c>
      <c r="E1600" s="43" t="str">
        <f t="shared" si="44"/>
        <v/>
      </c>
      <c r="F1600" s="43" t="str">
        <f t="shared" si="44"/>
        <v>Δ24</v>
      </c>
      <c r="G1600" s="43" t="str">
        <f t="shared" si="44"/>
        <v/>
      </c>
      <c r="H1600" s="124" t="str">
        <f t="shared" si="44"/>
        <v/>
      </c>
    </row>
    <row r="1601" spans="1:8" x14ac:dyDescent="0.35">
      <c r="A1601" s="182" t="str">
        <f>IF(A1278="","",A1278)&amp;" (ΠΛΗΡ)"</f>
        <v>Δομές Δεδομένων (ΠΛΗΡ)</v>
      </c>
      <c r="B1601" s="40">
        <f t="shared" ref="B1601:H1602" si="45">IF(B1278="","",B1278)</f>
        <v>3335</v>
      </c>
      <c r="C1601" s="41" t="str">
        <f t="shared" si="45"/>
        <v>1-3</v>
      </c>
      <c r="D1601" s="41" t="str">
        <f t="shared" si="45"/>
        <v/>
      </c>
      <c r="E1601" s="41" t="str">
        <f t="shared" si="45"/>
        <v/>
      </c>
      <c r="F1601" s="41" t="str">
        <f t="shared" si="45"/>
        <v>1-3</v>
      </c>
      <c r="G1601" s="41" t="str">
        <f t="shared" si="45"/>
        <v/>
      </c>
      <c r="H1601" s="123" t="str">
        <f t="shared" si="45"/>
        <v>Α. Σγουρίτσα</v>
      </c>
    </row>
    <row r="1602" spans="1:8" x14ac:dyDescent="0.35">
      <c r="A1602" s="183" t="str">
        <f>IF(A1279="","",A1279)</f>
        <v/>
      </c>
      <c r="B1602" s="42" t="str">
        <f t="shared" si="45"/>
        <v/>
      </c>
      <c r="C1602" s="43" t="str">
        <f t="shared" si="45"/>
        <v>Αμφ.Α</v>
      </c>
      <c r="D1602" s="43" t="str">
        <f t="shared" si="45"/>
        <v/>
      </c>
      <c r="E1602" s="43" t="str">
        <f t="shared" si="45"/>
        <v/>
      </c>
      <c r="F1602" s="43" t="str">
        <f t="shared" si="45"/>
        <v>Αμφ.Β</v>
      </c>
      <c r="G1602" s="43" t="str">
        <f t="shared" si="45"/>
        <v/>
      </c>
      <c r="H1602" s="124" t="str">
        <f t="shared" si="45"/>
        <v/>
      </c>
    </row>
    <row r="1603" spans="1:8" x14ac:dyDescent="0.35">
      <c r="A1603" s="182" t="str">
        <f>IF(A1361="","",A1361)&amp;" (ΠΛΗΡ)"</f>
        <v>Ειδικά Θέματα Αλγορίθμων [2, 4] (ΠΛΗΡ)</v>
      </c>
      <c r="B1603" s="40">
        <f t="shared" ref="B1603:H1603" si="46">IF(B1361="","",B1361)</f>
        <v>3632</v>
      </c>
      <c r="C1603" s="41" t="str">
        <f t="shared" si="46"/>
        <v>11-1</v>
      </c>
      <c r="D1603" s="41" t="str">
        <f t="shared" si="46"/>
        <v/>
      </c>
      <c r="E1603" s="41" t="str">
        <f t="shared" si="46"/>
        <v/>
      </c>
      <c r="F1603" s="41" t="str">
        <f t="shared" si="46"/>
        <v/>
      </c>
      <c r="G1603" s="41" t="str">
        <f t="shared" si="46"/>
        <v>11-1</v>
      </c>
      <c r="H1603" s="123" t="str">
        <f t="shared" si="46"/>
        <v>Ε. Μαρκάκης</v>
      </c>
    </row>
    <row r="1604" spans="1:8" x14ac:dyDescent="0.35">
      <c r="A1604" s="183" t="str">
        <f>IF(A1323="","",A1323)</f>
        <v/>
      </c>
      <c r="B1604" s="42" t="str">
        <f t="shared" ref="B1604:H1604" si="47">IF(B1362="","",B1362)</f>
        <v/>
      </c>
      <c r="C1604" s="43" t="str">
        <f t="shared" si="47"/>
        <v>Τ102</v>
      </c>
      <c r="D1604" s="43" t="str">
        <f t="shared" si="47"/>
        <v/>
      </c>
      <c r="E1604" s="43" t="str">
        <f t="shared" si="47"/>
        <v/>
      </c>
      <c r="F1604" s="43" t="str">
        <f t="shared" si="47"/>
        <v/>
      </c>
      <c r="G1604" s="43" t="str">
        <f t="shared" si="47"/>
        <v>Τ103</v>
      </c>
      <c r="H1604" s="124" t="str">
        <f t="shared" si="47"/>
        <v/>
      </c>
    </row>
    <row r="1605" spans="1:8" x14ac:dyDescent="0.35">
      <c r="A1605" s="182" t="str">
        <f>IF(A1357="","",A1357)&amp;" (ΠΛΗΡ)"</f>
        <v>Ειδικά Θέματα Διακριτών Μαθηματικών (ΠΛΗΡ)</v>
      </c>
      <c r="B1605" s="40">
        <f>IF(B1357="","",B1367)</f>
        <v>3745</v>
      </c>
      <c r="C1605" s="41" t="str">
        <f t="shared" ref="C1605:H1605" si="48">IF(C1357="","",C1367)</f>
        <v/>
      </c>
      <c r="D1605" s="41" t="str">
        <f t="shared" si="48"/>
        <v>1-3</v>
      </c>
      <c r="E1605" s="41" t="str">
        <f t="shared" si="48"/>
        <v/>
      </c>
      <c r="F1605" s="41" t="str">
        <f t="shared" si="48"/>
        <v/>
      </c>
      <c r="G1605" s="41" t="str">
        <f t="shared" si="48"/>
        <v>1-3</v>
      </c>
      <c r="H1605" s="123" t="str">
        <f t="shared" si="48"/>
        <v>Θ. Σταφυλάκης</v>
      </c>
    </row>
    <row r="1606" spans="1:8" x14ac:dyDescent="0.35">
      <c r="A1606" s="183" t="str">
        <f>IF(A1325="","",A1325)</f>
        <v>Στατιστική στην Πληροφορική</v>
      </c>
      <c r="B1606" s="42" t="str">
        <f>IF(B1358="","",B1368)</f>
        <v/>
      </c>
      <c r="C1606" s="43" t="str">
        <f t="shared" ref="C1606:H1606" si="49">IF(C1358="","",C1368)</f>
        <v/>
      </c>
      <c r="D1606" s="43" t="str">
        <f t="shared" si="49"/>
        <v>Α44</v>
      </c>
      <c r="E1606" s="43" t="str">
        <f t="shared" si="49"/>
        <v/>
      </c>
      <c r="F1606" s="43" t="str">
        <f t="shared" si="49"/>
        <v/>
      </c>
      <c r="G1606" s="43" t="str">
        <f t="shared" si="49"/>
        <v>Α44</v>
      </c>
      <c r="H1606" s="124" t="str">
        <f t="shared" si="49"/>
        <v/>
      </c>
    </row>
    <row r="1607" spans="1:8" x14ac:dyDescent="0.35">
      <c r="A1607" s="182" t="str">
        <f>IF(A1375="","",A1375)&amp;" (ΠΛΗΡ)"</f>
        <v>Συστήματα Ανάκτησης Πληροφοριών (ΠΛΗΡ)</v>
      </c>
      <c r="B1607" s="40">
        <f>IF(B1375="","",B1375)</f>
        <v>3644</v>
      </c>
      <c r="C1607" s="41" t="str">
        <f t="shared" ref="C1607:H1607" si="50">IF(C1375="","",C1375)</f>
        <v>11-1</v>
      </c>
      <c r="D1607" s="41" t="str">
        <f t="shared" si="50"/>
        <v/>
      </c>
      <c r="E1607" s="41" t="str">
        <f t="shared" si="50"/>
        <v>11-1</v>
      </c>
      <c r="F1607" s="41" t="str">
        <f t="shared" si="50"/>
        <v/>
      </c>
      <c r="G1607" s="41" t="str">
        <f t="shared" si="50"/>
        <v/>
      </c>
      <c r="H1607" s="123" t="str">
        <f t="shared" si="50"/>
        <v>Α. Κυριακοπούλου</v>
      </c>
    </row>
    <row r="1608" spans="1:8" x14ac:dyDescent="0.35">
      <c r="A1608" s="183" t="str">
        <f>IF(A1327="","",A1327)</f>
        <v>Μηχανική Μάθηση [1, 7, 8]</v>
      </c>
      <c r="B1608" s="42" t="str">
        <f>IF(B1376="","",B1376)</f>
        <v/>
      </c>
      <c r="C1608" s="43" t="str">
        <f t="shared" ref="C1608:H1608" si="51">IF(C1376="","",C1376)</f>
        <v>Τ107</v>
      </c>
      <c r="D1608" s="43" t="str">
        <f t="shared" si="51"/>
        <v/>
      </c>
      <c r="E1608" s="43" t="str">
        <f t="shared" si="51"/>
        <v>Τ107</v>
      </c>
      <c r="F1608" s="43" t="str">
        <f t="shared" si="51"/>
        <v/>
      </c>
      <c r="G1608" s="43" t="str">
        <f t="shared" si="51"/>
        <v/>
      </c>
      <c r="H1608" s="124" t="str">
        <f t="shared" si="51"/>
        <v/>
      </c>
    </row>
    <row r="1609" spans="1:8" x14ac:dyDescent="0.35">
      <c r="A1609" s="182" t="str">
        <f>IF(A1329="","",A1329)&amp;" (ΠΛΗΡ)"</f>
        <v>Λογική (ΠΛΗΡ)</v>
      </c>
      <c r="B1609" s="40">
        <f t="shared" ref="B1609:H1610" si="52">IF(B1329="","",B1329)</f>
        <v>3515</v>
      </c>
      <c r="C1609" s="41" t="str">
        <f t="shared" si="52"/>
        <v/>
      </c>
      <c r="D1609" s="41" t="str">
        <f t="shared" si="52"/>
        <v>9-11</v>
      </c>
      <c r="E1609" s="41" t="str">
        <f t="shared" si="52"/>
        <v/>
      </c>
      <c r="F1609" s="41" t="str">
        <f t="shared" si="52"/>
        <v>11-1</v>
      </c>
      <c r="G1609" s="41" t="str">
        <f t="shared" si="52"/>
        <v/>
      </c>
      <c r="H1609" s="123" t="str">
        <f t="shared" si="52"/>
        <v>Ε. Φουστούκου</v>
      </c>
    </row>
    <row r="1610" spans="1:8" x14ac:dyDescent="0.35">
      <c r="A1610" s="183" t="str">
        <f>IF(A1330="","",A1330)</f>
        <v/>
      </c>
      <c r="B1610" s="42" t="str">
        <f t="shared" si="52"/>
        <v/>
      </c>
      <c r="C1610" s="43" t="str">
        <f t="shared" si="52"/>
        <v/>
      </c>
      <c r="D1610" s="43" t="str">
        <f t="shared" si="52"/>
        <v>Α24</v>
      </c>
      <c r="E1610" s="43" t="str">
        <f t="shared" si="52"/>
        <v/>
      </c>
      <c r="F1610" s="43" t="str">
        <f t="shared" si="52"/>
        <v>Δ24</v>
      </c>
      <c r="G1610" s="43" t="str">
        <f t="shared" si="52"/>
        <v/>
      </c>
      <c r="H1610" s="124" t="str">
        <f t="shared" si="52"/>
        <v/>
      </c>
    </row>
    <row r="1611" spans="1:8" x14ac:dyDescent="0.35">
      <c r="A1611" s="182" t="str">
        <f>IF(A1367="","",A1367)&amp;" (ΠΛΗΡ)"</f>
        <v>Μηχανική Μάθηση [1, 7, 8] (ΠΛΗΡ)</v>
      </c>
      <c r="B1611" s="40">
        <f t="shared" ref="B1611:H1611" si="53">IF(B1367="","",B1367)</f>
        <v>3745</v>
      </c>
      <c r="C1611" s="41" t="str">
        <f t="shared" si="53"/>
        <v/>
      </c>
      <c r="D1611" s="41" t="str">
        <f t="shared" si="53"/>
        <v>1-3</v>
      </c>
      <c r="E1611" s="41" t="str">
        <f t="shared" si="53"/>
        <v/>
      </c>
      <c r="F1611" s="41" t="str">
        <f t="shared" si="53"/>
        <v/>
      </c>
      <c r="G1611" s="41" t="str">
        <f t="shared" si="53"/>
        <v>1-3</v>
      </c>
      <c r="H1611" s="123" t="str">
        <f t="shared" si="53"/>
        <v>Θ. Σταφυλάκης</v>
      </c>
    </row>
    <row r="1612" spans="1:8" x14ac:dyDescent="0.35">
      <c r="A1612" s="183" t="str">
        <f>IF(A1326="","",A1326)</f>
        <v/>
      </c>
      <c r="B1612" s="42" t="str">
        <f t="shared" ref="B1612:H1612" si="54">IF(B1368="","",B1368)</f>
        <v/>
      </c>
      <c r="C1612" s="43" t="str">
        <f t="shared" si="54"/>
        <v/>
      </c>
      <c r="D1612" s="44" t="str">
        <f t="shared" si="54"/>
        <v>Α44</v>
      </c>
      <c r="E1612" s="43" t="str">
        <f t="shared" si="54"/>
        <v/>
      </c>
      <c r="F1612" s="43" t="str">
        <f t="shared" si="54"/>
        <v/>
      </c>
      <c r="G1612" s="43" t="str">
        <f t="shared" si="54"/>
        <v>Α44</v>
      </c>
      <c r="H1612" s="124" t="str">
        <f t="shared" si="54"/>
        <v/>
      </c>
    </row>
    <row r="1613" spans="1:8" x14ac:dyDescent="0.35">
      <c r="A1613" s="132" t="str">
        <f>IF(A1282="","",A1282)&amp;" (ΠΛΗΡ)"</f>
        <v>Προγραμματισμός Υπολογιστών με C ++ (Α-Λ) (ΠΛΗΡ)</v>
      </c>
      <c r="B1613" s="40">
        <f t="shared" ref="B1613:H1613" si="55">IF(B1282="","",B1282)</f>
        <v>3321</v>
      </c>
      <c r="C1613" s="41" t="str">
        <f t="shared" si="55"/>
        <v/>
      </c>
      <c r="D1613" s="41" t="str">
        <f t="shared" si="55"/>
        <v>1-3</v>
      </c>
      <c r="E1613" s="41" t="str">
        <f t="shared" si="55"/>
        <v/>
      </c>
      <c r="F1613" s="41" t="str">
        <f t="shared" si="55"/>
        <v>3-5</v>
      </c>
      <c r="G1613" s="41" t="str">
        <f t="shared" si="55"/>
        <v/>
      </c>
      <c r="H1613" s="123" t="str">
        <f t="shared" si="55"/>
        <v>Γ. Παπαϊωάννου</v>
      </c>
    </row>
    <row r="1614" spans="1:8" x14ac:dyDescent="0.35">
      <c r="A1614" s="134"/>
      <c r="B1614" s="42" t="str">
        <f>IF(B1283="","",B1283)</f>
        <v/>
      </c>
      <c r="C1614" s="43" t="str">
        <f t="shared" ref="C1614:H1614" si="56">IF(C1283="","",C1283)</f>
        <v/>
      </c>
      <c r="D1614" s="43" t="str">
        <f t="shared" si="56"/>
        <v>Αμφ.Β</v>
      </c>
      <c r="E1614" s="43" t="str">
        <f t="shared" si="56"/>
        <v/>
      </c>
      <c r="F1614" s="43" t="str">
        <f t="shared" si="56"/>
        <v>Αμφ.Β</v>
      </c>
      <c r="G1614" s="43" t="str">
        <f t="shared" si="56"/>
        <v/>
      </c>
      <c r="H1614" s="124" t="str">
        <f t="shared" si="56"/>
        <v/>
      </c>
    </row>
    <row r="1615" spans="1:8" x14ac:dyDescent="0.35">
      <c r="A1615" s="134" t="str">
        <f t="shared" ref="A1615" si="57">IF(A1284="","",A1284)&amp;" (ΠΛΗΡ)"</f>
        <v>Προγραμματισμός Υπολογιστών με C ++ (Μ-Ω) (ΠΛΗΡ)</v>
      </c>
      <c r="B1615" s="42" t="str">
        <f>IF(B1284="","",B1284)</f>
        <v/>
      </c>
      <c r="C1615" s="43" t="str">
        <f t="shared" ref="C1615:H1615" si="58">IF(C1284="","",C1284)</f>
        <v/>
      </c>
      <c r="D1615" s="43" t="str">
        <f t="shared" si="58"/>
        <v/>
      </c>
      <c r="E1615" s="43" t="str">
        <f t="shared" si="58"/>
        <v>5-7</v>
      </c>
      <c r="F1615" s="43" t="str">
        <f t="shared" si="58"/>
        <v/>
      </c>
      <c r="G1615" s="43" t="str">
        <f t="shared" si="58"/>
        <v>11-1</v>
      </c>
      <c r="H1615" s="124" t="str">
        <f t="shared" si="58"/>
        <v>Α. Βασιλάκης</v>
      </c>
    </row>
    <row r="1616" spans="1:8" x14ac:dyDescent="0.35">
      <c r="A1616" s="133"/>
      <c r="B1616" s="45" t="str">
        <f>IF(B1285="","",B1285)</f>
        <v/>
      </c>
      <c r="C1616" s="44" t="str">
        <f t="shared" ref="C1616:H1616" si="59">IF(C1285="","",C1285)</f>
        <v/>
      </c>
      <c r="D1616" s="44" t="str">
        <f t="shared" si="59"/>
        <v/>
      </c>
      <c r="E1616" s="44" t="str">
        <f t="shared" si="59"/>
        <v>Αμφ.Β</v>
      </c>
      <c r="F1616" s="44" t="str">
        <f t="shared" si="59"/>
        <v/>
      </c>
      <c r="G1616" s="44" t="str">
        <f t="shared" si="59"/>
        <v>Δο</v>
      </c>
      <c r="H1616" s="125" t="str">
        <f t="shared" si="59"/>
        <v/>
      </c>
    </row>
    <row r="1617" spans="1:8" x14ac:dyDescent="0.35">
      <c r="A1617" s="182" t="str">
        <f>IF(A1322="","",A1322)&amp;" (ΠΛΗΡ)"</f>
        <v>Τεχνητή Νοημοσύνη (ΠΛΗΡ)</v>
      </c>
      <c r="B1617" s="40">
        <f t="shared" ref="B1617:H1618" si="60">IF(B1322="","",B1322)</f>
        <v>3531</v>
      </c>
      <c r="C1617" s="41" t="str">
        <f t="shared" si="60"/>
        <v/>
      </c>
      <c r="D1617" s="41" t="str">
        <f t="shared" si="60"/>
        <v/>
      </c>
      <c r="E1617" s="41" t="str">
        <f t="shared" si="60"/>
        <v/>
      </c>
      <c r="F1617" s="41" t="str">
        <f t="shared" si="60"/>
        <v>3-5</v>
      </c>
      <c r="G1617" s="41" t="str">
        <f t="shared" si="60"/>
        <v>1-3</v>
      </c>
      <c r="H1617" s="123" t="str">
        <f t="shared" si="60"/>
        <v>Ι. Ανδρουτσόπουλος</v>
      </c>
    </row>
    <row r="1618" spans="1:8" x14ac:dyDescent="0.35">
      <c r="A1618" s="183" t="str">
        <f>IF(A1323="","",A1323)</f>
        <v/>
      </c>
      <c r="B1618" s="42" t="str">
        <f t="shared" si="60"/>
        <v/>
      </c>
      <c r="C1618" s="43" t="str">
        <f t="shared" si="60"/>
        <v/>
      </c>
      <c r="D1618" s="43" t="str">
        <f t="shared" si="60"/>
        <v/>
      </c>
      <c r="E1618" s="43" t="str">
        <f t="shared" si="60"/>
        <v/>
      </c>
      <c r="F1618" s="43" t="str">
        <f t="shared" si="60"/>
        <v>Αμφ.Γ</v>
      </c>
      <c r="G1618" s="43" t="str">
        <f t="shared" si="60"/>
        <v>Αμφ.Γ</v>
      </c>
      <c r="H1618" s="124" t="str">
        <f t="shared" si="60"/>
        <v/>
      </c>
    </row>
    <row r="1619" spans="1:8" x14ac:dyDescent="0.35">
      <c r="A1619" s="132" t="str">
        <f>IF(A1286="","",A1286)&amp;" (ΠΛΗΡ)"</f>
        <v>Υπολογιστικά Μαθηματικά (Α-Λ) (ΠΛΗΡ)</v>
      </c>
      <c r="B1619" s="40">
        <f t="shared" ref="B1619:H1619" si="61">IF(B1286="","",B1286)</f>
        <v>3230</v>
      </c>
      <c r="C1619" s="41" t="str">
        <f t="shared" si="61"/>
        <v>11-1</v>
      </c>
      <c r="D1619" s="41" t="str">
        <f t="shared" si="61"/>
        <v/>
      </c>
      <c r="E1619" s="41" t="str">
        <f t="shared" si="61"/>
        <v/>
      </c>
      <c r="F1619" s="41" t="str">
        <f t="shared" si="61"/>
        <v/>
      </c>
      <c r="G1619" s="41" t="str">
        <f t="shared" si="61"/>
        <v>9-11</v>
      </c>
      <c r="H1619" s="123" t="str">
        <f t="shared" si="61"/>
        <v>Π. Βασσάλος</v>
      </c>
    </row>
    <row r="1620" spans="1:8" x14ac:dyDescent="0.35">
      <c r="A1620" s="133" t="str">
        <f>IF(A1289="","",A1289)</f>
        <v/>
      </c>
      <c r="B1620" s="45" t="str">
        <f t="shared" ref="B1620:H1620" si="62">IF(B1289="","",B1289)</f>
        <v/>
      </c>
      <c r="C1620" s="44" t="str">
        <f t="shared" si="62"/>
        <v>Α31</v>
      </c>
      <c r="D1620" s="44" t="str">
        <f t="shared" si="62"/>
        <v/>
      </c>
      <c r="E1620" s="44" t="str">
        <f t="shared" si="62"/>
        <v/>
      </c>
      <c r="F1620" s="44" t="str">
        <f t="shared" si="62"/>
        <v/>
      </c>
      <c r="G1620" s="44" t="str">
        <f t="shared" si="62"/>
        <v>Αμφ.Γ</v>
      </c>
      <c r="H1620" s="125" t="str">
        <f t="shared" si="62"/>
        <v/>
      </c>
    </row>
    <row r="1621" spans="1:8" x14ac:dyDescent="0.35">
      <c r="A1621" s="182" t="str">
        <f>IF(A99="","",A99)&amp;" (ΔΕΟΣ)"</f>
        <v>Διαχείριση Χαρτοφυλακίου (ΔΕΟΣ)</v>
      </c>
      <c r="B1621" s="40">
        <f>IF(B99="","",B99)</f>
        <v>4137</v>
      </c>
      <c r="C1621" s="41" t="str">
        <f>IF(C99="","",C99)</f>
        <v/>
      </c>
      <c r="D1621" s="41" t="str">
        <f>IF(D99="","",D99)</f>
        <v>5-7</v>
      </c>
      <c r="E1621" s="41" t="str">
        <f>IF(E99="","",E99)</f>
        <v/>
      </c>
      <c r="F1621" s="41" t="str">
        <f>IF(F99="","",F99)</f>
        <v>5-7</v>
      </c>
      <c r="G1621" s="41" t="str">
        <f>IF(G99="","",G99)</f>
        <v/>
      </c>
      <c r="H1621" s="123" t="str">
        <f>IF(H99="","",H99)</f>
        <v>Ν. Τοπάλογλου</v>
      </c>
    </row>
    <row r="1622" spans="1:8" x14ac:dyDescent="0.35">
      <c r="A1622" s="183" t="str">
        <f>IF(A100="","",A100)</f>
        <v/>
      </c>
      <c r="B1622" s="42" t="str">
        <f>IF(B100="","",B100)</f>
        <v/>
      </c>
      <c r="C1622" s="43" t="str">
        <f>IF(C100="","",C100)</f>
        <v/>
      </c>
      <c r="D1622" s="43" t="str">
        <f>IF(D100="","",D100)</f>
        <v>Α22</v>
      </c>
      <c r="E1622" s="43" t="str">
        <f>IF(E100="","",E100)</f>
        <v/>
      </c>
      <c r="F1622" s="43" t="str">
        <f>IF(F100="","",F100)</f>
        <v>Α25</v>
      </c>
      <c r="G1622" s="43" t="str">
        <f>IF(G100="","",G100)</f>
        <v/>
      </c>
      <c r="H1622" s="124" t="str">
        <f>IF(H100="","",H100)</f>
        <v/>
      </c>
    </row>
    <row r="1623" spans="1:8" x14ac:dyDescent="0.35">
      <c r="A1623" s="182" t="str">
        <f>IF(A11="","",A11)&amp;" (ΔΕΟΣ)"</f>
        <v>Εισαγωγή στην Πολιτική και τις Διεθνείς Σχέσεις (ΔΕΟΣ)</v>
      </c>
      <c r="B1623" s="40">
        <f>IF(B11="","",B11)</f>
        <v>4110</v>
      </c>
      <c r="C1623" s="41" t="str">
        <f>IF(C11="","",C11)</f>
        <v>1-3</v>
      </c>
      <c r="D1623" s="41" t="str">
        <f>IF(D11="","",D11)</f>
        <v/>
      </c>
      <c r="E1623" s="41" t="str">
        <f>IF(E11="","",E11)</f>
        <v>9-11</v>
      </c>
      <c r="F1623" s="41" t="str">
        <f>IF(F11="","",F11)</f>
        <v/>
      </c>
      <c r="G1623" s="41" t="str">
        <f>IF(G11="","",G11)</f>
        <v/>
      </c>
      <c r="H1623" s="123" t="str">
        <f>IF(H11="","",H11)</f>
        <v>Σ. Μπλαβούκος</v>
      </c>
    </row>
    <row r="1624" spans="1:8" x14ac:dyDescent="0.35">
      <c r="A1624" s="183" t="str">
        <f>IF(A12="","",A12)</f>
        <v/>
      </c>
      <c r="B1624" s="42" t="str">
        <f>IF(B12="","",B12)</f>
        <v/>
      </c>
      <c r="C1624" s="43" t="str">
        <f>IF(C12="","",C12)</f>
        <v>Αμφ.Β</v>
      </c>
      <c r="D1624" s="43" t="str">
        <f>IF(D12="","",D12)</f>
        <v/>
      </c>
      <c r="E1624" s="43" t="str">
        <f>IF(E12="","",E12)</f>
        <v>Α31</v>
      </c>
      <c r="F1624" s="43" t="str">
        <f>IF(F12="","",F12)</f>
        <v/>
      </c>
      <c r="G1624" s="43" t="str">
        <f>IF(G12="","",G12)</f>
        <v/>
      </c>
      <c r="H1624" s="124" t="str">
        <f>IF(H12="","",H12)</f>
        <v/>
      </c>
    </row>
    <row r="1625" spans="1:8" x14ac:dyDescent="0.35">
      <c r="A1625" s="182" t="str">
        <f>IF(A9="","",A9)&amp;" (ΔΕΟΣ)"</f>
        <v>Οικονομικό Δίκαιο (ΔΕΟΣ)</v>
      </c>
      <c r="B1625" s="40">
        <f>IF(B9="","",B9)</f>
        <v>4107</v>
      </c>
      <c r="C1625" s="41" t="str">
        <f>IF(C9="","",C9)</f>
        <v/>
      </c>
      <c r="D1625" s="41" t="str">
        <f>IF(D9="","",D9)</f>
        <v/>
      </c>
      <c r="E1625" s="41" t="str">
        <f>IF(E9="","",E9)</f>
        <v/>
      </c>
      <c r="F1625" s="41" t="str">
        <f>IF(F9="","",F9)</f>
        <v>7-9</v>
      </c>
      <c r="G1625" s="41" t="str">
        <f>IF(G9="","",G9)</f>
        <v>5-7</v>
      </c>
      <c r="H1625" s="123" t="str">
        <f>IF(H9="","",H9)</f>
        <v>Θ. Γαλάνης</v>
      </c>
    </row>
    <row r="1626" spans="1:8" x14ac:dyDescent="0.35">
      <c r="A1626" s="183" t="str">
        <f>IF(A10="","",A10)</f>
        <v/>
      </c>
      <c r="B1626" s="42" t="str">
        <f>IF(B10="","",B10)</f>
        <v/>
      </c>
      <c r="C1626" s="43" t="str">
        <f>IF(C10="","",C10)</f>
        <v/>
      </c>
      <c r="D1626" s="43" t="str">
        <f>IF(D10="","",D10)</f>
        <v/>
      </c>
      <c r="E1626" s="43" t="str">
        <f>IF(E10="","",E10)</f>
        <v/>
      </c>
      <c r="F1626" s="43" t="str">
        <f>IF(F10="","",F10)</f>
        <v>Αμφ.Β</v>
      </c>
      <c r="G1626" s="43" t="str">
        <f>IF(G10="","",G10)</f>
        <v>Αμφ.Β</v>
      </c>
      <c r="H1626" s="124" t="str">
        <f>IF(H10="","",H10)</f>
        <v/>
      </c>
    </row>
    <row r="1627" spans="1:8" x14ac:dyDescent="0.35">
      <c r="A1627" s="182" t="str">
        <f>IF(A1074="","",A1074)&amp;" (Μ&amp;Ε)"</f>
        <v>Διαφήμιση και Επικοινωνία (Μ&amp;Ε)</v>
      </c>
      <c r="B1627" s="40">
        <f t="shared" ref="B1627:H1628" si="63">IF(B1074="","",B1074)</f>
        <v>5636</v>
      </c>
      <c r="C1627" s="41" t="str">
        <f t="shared" si="63"/>
        <v/>
      </c>
      <c r="D1627" s="41" t="str">
        <f t="shared" si="63"/>
        <v/>
      </c>
      <c r="E1627" s="41" t="str">
        <f t="shared" si="63"/>
        <v/>
      </c>
      <c r="F1627" s="41" t="str">
        <f t="shared" si="63"/>
        <v/>
      </c>
      <c r="G1627" s="41" t="str">
        <f t="shared" si="63"/>
        <v>1-5</v>
      </c>
      <c r="H1627" s="123" t="str">
        <f t="shared" si="63"/>
        <v>Φ. Κοκκινάκη</v>
      </c>
    </row>
    <row r="1628" spans="1:8" x14ac:dyDescent="0.35">
      <c r="A1628" s="183" t="str">
        <f>IF(A1075="","",A1075)</f>
        <v/>
      </c>
      <c r="B1628" s="42" t="str">
        <f t="shared" si="63"/>
        <v/>
      </c>
      <c r="C1628" s="43" t="str">
        <f t="shared" si="63"/>
        <v/>
      </c>
      <c r="D1628" s="43" t="str">
        <f t="shared" si="63"/>
        <v/>
      </c>
      <c r="E1628" s="43" t="str">
        <f t="shared" si="63"/>
        <v/>
      </c>
      <c r="F1628" s="43" t="str">
        <f t="shared" si="63"/>
        <v/>
      </c>
      <c r="G1628" s="43" t="str">
        <f t="shared" si="63"/>
        <v>Αμφ.Α</v>
      </c>
      <c r="H1628" s="124" t="str">
        <f t="shared" si="63"/>
        <v>Χ. Σαριδάκης</v>
      </c>
    </row>
    <row r="1629" spans="1:8" x14ac:dyDescent="0.35">
      <c r="A1629" s="182" t="str">
        <f>IF(A1043="","",A1043)&amp;" (Μ&amp;Ε)"</f>
        <v>Εισαγωγή στη Διοίκηση Επιχειρήσεων (Μ&amp;Ε)</v>
      </c>
      <c r="B1629" s="40">
        <f t="shared" ref="B1629:H1630" si="64">IF(B1043="","",B1043)</f>
        <v>5411</v>
      </c>
      <c r="C1629" s="41" t="str">
        <f t="shared" si="64"/>
        <v/>
      </c>
      <c r="D1629" s="41" t="str">
        <f t="shared" si="64"/>
        <v>1-3</v>
      </c>
      <c r="E1629" s="41" t="str">
        <f t="shared" si="64"/>
        <v>1-3</v>
      </c>
      <c r="F1629" s="41" t="str">
        <f t="shared" si="64"/>
        <v/>
      </c>
      <c r="G1629" s="41" t="str">
        <f t="shared" si="64"/>
        <v/>
      </c>
      <c r="H1629" s="123" t="str">
        <f t="shared" si="64"/>
        <v>Ε. Νικάνδρου</v>
      </c>
    </row>
    <row r="1630" spans="1:8" x14ac:dyDescent="0.35">
      <c r="A1630" s="183" t="str">
        <f>IF(A1044="","",A1044)</f>
        <v/>
      </c>
      <c r="B1630" s="42" t="str">
        <f t="shared" si="64"/>
        <v/>
      </c>
      <c r="C1630" s="43" t="str">
        <f t="shared" si="64"/>
        <v/>
      </c>
      <c r="D1630" s="43" t="str">
        <f t="shared" si="64"/>
        <v>Δο</v>
      </c>
      <c r="E1630" s="43" t="str">
        <f t="shared" si="64"/>
        <v>Δ12</v>
      </c>
      <c r="F1630" s="43" t="str">
        <f t="shared" si="64"/>
        <v/>
      </c>
      <c r="G1630" s="43" t="str">
        <f t="shared" si="64"/>
        <v/>
      </c>
      <c r="H1630" s="124" t="str">
        <f t="shared" si="64"/>
        <v>Ε.-Χ. Χατζοπούλου</v>
      </c>
    </row>
    <row r="1631" spans="1:8" x14ac:dyDescent="0.35">
      <c r="A1631" s="182" t="str">
        <f>IF(A1047="","",A1047)&amp;" (Μ&amp;Ε)"</f>
        <v>Εισαγωγή στο Μάρκετινγκ (Μ&amp;Ε)</v>
      </c>
      <c r="B1631" s="40">
        <f t="shared" ref="B1631:H1632" si="65">IF(B1047="","",B1047)</f>
        <v>5622</v>
      </c>
      <c r="C1631" s="41" t="str">
        <f t="shared" si="65"/>
        <v/>
      </c>
      <c r="D1631" s="41" t="str">
        <f t="shared" si="65"/>
        <v/>
      </c>
      <c r="E1631" s="41" t="str">
        <f t="shared" si="65"/>
        <v>9-11</v>
      </c>
      <c r="F1631" s="41" t="str">
        <f t="shared" si="65"/>
        <v/>
      </c>
      <c r="G1631" s="41" t="str">
        <f t="shared" si="65"/>
        <v>5-7</v>
      </c>
      <c r="H1631" s="123" t="str">
        <f t="shared" si="65"/>
        <v>Χ. Σαριδάκης</v>
      </c>
    </row>
    <row r="1632" spans="1:8" x14ac:dyDescent="0.35">
      <c r="A1632" s="183" t="str">
        <f>IF(A1048="","",A1048)</f>
        <v/>
      </c>
      <c r="B1632" s="42" t="str">
        <f t="shared" si="65"/>
        <v/>
      </c>
      <c r="C1632" s="43" t="str">
        <f t="shared" si="65"/>
        <v/>
      </c>
      <c r="D1632" s="43" t="str">
        <f t="shared" si="65"/>
        <v/>
      </c>
      <c r="E1632" s="43" t="str">
        <f t="shared" si="65"/>
        <v>Αμφ.Α</v>
      </c>
      <c r="F1632" s="43" t="str">
        <f t="shared" si="65"/>
        <v/>
      </c>
      <c r="G1632" s="43" t="str">
        <f t="shared" si="65"/>
        <v>Αμφ.Α</v>
      </c>
      <c r="H1632" s="124" t="str">
        <f t="shared" si="65"/>
        <v>Κ. Καμινάκης</v>
      </c>
    </row>
    <row r="1633" spans="1:8" x14ac:dyDescent="0.35">
      <c r="A1633" s="182" t="str">
        <f>IF(A1070="","",A1070)&amp;" (Μ&amp;Ε)"</f>
        <v>Έρευνα Μάρκετινγκ (Μ&amp;Ε)</v>
      </c>
      <c r="B1633" s="40">
        <f t="shared" ref="B1633:H1634" si="66">IF(B1070="","",B1070)</f>
        <v>5634</v>
      </c>
      <c r="C1633" s="41" t="str">
        <f t="shared" si="66"/>
        <v/>
      </c>
      <c r="D1633" s="41" t="str">
        <f t="shared" si="66"/>
        <v>5-9</v>
      </c>
      <c r="E1633" s="41" t="str">
        <f t="shared" si="66"/>
        <v/>
      </c>
      <c r="F1633" s="41" t="str">
        <f t="shared" si="66"/>
        <v/>
      </c>
      <c r="G1633" s="41" t="str">
        <f t="shared" si="66"/>
        <v/>
      </c>
      <c r="H1633" s="123" t="str">
        <f t="shared" si="66"/>
        <v xml:space="preserve">Β. Σταθακόπουλος </v>
      </c>
    </row>
    <row r="1634" spans="1:8" x14ac:dyDescent="0.35">
      <c r="A1634" s="183" t="str">
        <f>IF(A1071="","",A1071)</f>
        <v/>
      </c>
      <c r="B1634" s="42" t="str">
        <f t="shared" si="66"/>
        <v/>
      </c>
      <c r="C1634" s="43" t="str">
        <f t="shared" si="66"/>
        <v/>
      </c>
      <c r="D1634" s="43" t="str">
        <f t="shared" si="66"/>
        <v>Αμφ.Β</v>
      </c>
      <c r="E1634" s="43" t="str">
        <f t="shared" si="66"/>
        <v/>
      </c>
      <c r="F1634" s="43" t="str">
        <f t="shared" si="66"/>
        <v/>
      </c>
      <c r="G1634" s="43" t="str">
        <f t="shared" si="66"/>
        <v/>
      </c>
      <c r="H1634" s="124" t="str">
        <f t="shared" si="66"/>
        <v/>
      </c>
    </row>
    <row r="1635" spans="1:8" x14ac:dyDescent="0.35">
      <c r="A1635" s="182" t="str">
        <f>IF(A329="","",A329)&amp;" (ΔΕΤ)"</f>
        <v>Βάσεις Δεδομένων (ΔΕΤ)</v>
      </c>
      <c r="B1635" s="40">
        <f>IF(B329="","",B329)</f>
        <v>8117</v>
      </c>
      <c r="C1635" s="41" t="str">
        <f>IF(C329="","",C329)</f>
        <v/>
      </c>
      <c r="D1635" s="41" t="str">
        <f>IF(D329="","",D329)</f>
        <v>9-1</v>
      </c>
      <c r="E1635" s="41" t="str">
        <f>IF(E329="","",E329)</f>
        <v/>
      </c>
      <c r="F1635" s="41" t="str">
        <f>IF(F329="","",F329)</f>
        <v/>
      </c>
      <c r="G1635" s="41" t="str">
        <f>IF(G329="","",G329)</f>
        <v/>
      </c>
      <c r="H1635" s="123" t="str">
        <f>IF(H329="","",H329)</f>
        <v>Δ. Χατζηαντωνίου</v>
      </c>
    </row>
    <row r="1636" spans="1:8" x14ac:dyDescent="0.35">
      <c r="A1636" s="183" t="str">
        <f>IF(A330="","",A330)</f>
        <v/>
      </c>
      <c r="B1636" s="42" t="str">
        <f>IF(B330="","",B330)</f>
        <v/>
      </c>
      <c r="C1636" s="43" t="str">
        <f>IF(C330="","",C330)</f>
        <v/>
      </c>
      <c r="D1636" s="43" t="str">
        <f>IF(D330="","",D330)</f>
        <v>Δ23</v>
      </c>
      <c r="E1636" s="43" t="str">
        <f>IF(E330="","",E330)</f>
        <v/>
      </c>
      <c r="F1636" s="43" t="str">
        <f>IF(F330="","",F330)</f>
        <v/>
      </c>
      <c r="G1636" s="43" t="str">
        <f>IF(G330="","",G330)</f>
        <v/>
      </c>
      <c r="H1636" s="124" t="str">
        <f>IF(H330="","",H330)</f>
        <v/>
      </c>
    </row>
    <row r="1637" spans="1:8" x14ac:dyDescent="0.35">
      <c r="A1637" s="182" t="str">
        <f>IF(A413="","",A413)&amp;" (ΔΕΤ)"</f>
        <v>Επιχειρηματική Ευφυΐα και Μηχανική Δεδομένων (ΔΕΤ)</v>
      </c>
      <c r="B1637" s="40">
        <f>IF(B413="","",B413)</f>
        <v>8137</v>
      </c>
      <c r="C1637" s="41" t="str">
        <f>IF(C413="","",C413)</f>
        <v/>
      </c>
      <c r="D1637" s="41" t="str">
        <f>IF(D413="","",D413)</f>
        <v/>
      </c>
      <c r="E1637" s="41" t="str">
        <f>IF(E413="","",E413)</f>
        <v/>
      </c>
      <c r="F1637" s="41" t="str">
        <f>IF(F413="","",F413)</f>
        <v>9-1</v>
      </c>
      <c r="G1637" s="41" t="str">
        <f>IF(G413="","",G413)</f>
        <v/>
      </c>
      <c r="H1637" s="123" t="str">
        <f>IF(H413="","",H413)</f>
        <v>Δ. Χατζηαντωνίου</v>
      </c>
    </row>
    <row r="1638" spans="1:8" x14ac:dyDescent="0.35">
      <c r="A1638" s="183" t="str">
        <f>IF(A414="","",A414)</f>
        <v/>
      </c>
      <c r="B1638" s="42" t="str">
        <f>IF(B414="","",B414)</f>
        <v/>
      </c>
      <c r="C1638" s="43" t="str">
        <f>IF(C414="","",C414)</f>
        <v/>
      </c>
      <c r="D1638" s="43" t="str">
        <f>IF(D414="","",D414)</f>
        <v/>
      </c>
      <c r="E1638" s="43" t="str">
        <f>IF(E414="","",E414)</f>
        <v/>
      </c>
      <c r="F1638" s="43" t="str">
        <f>IF(F414="","",F414)</f>
        <v>Τ106</v>
      </c>
      <c r="G1638" s="43" t="str">
        <f>IF(G414="","",G414)</f>
        <v/>
      </c>
      <c r="H1638" s="124" t="str">
        <f>IF(H414="","",H414)</f>
        <v/>
      </c>
    </row>
    <row r="1639" spans="1:8" x14ac:dyDescent="0.35">
      <c r="A1639" s="186" t="str">
        <f>IF(A391="","",A391)&amp;" (ΔΕΤ)"</f>
        <v>Επιχειρηματικότητα (ΔΕΤ)</v>
      </c>
      <c r="B1639" s="40">
        <f>IF(B391="","",B391)</f>
        <v>8154</v>
      </c>
      <c r="C1639" s="41" t="str">
        <f>IF(C391="","",C391)</f>
        <v/>
      </c>
      <c r="D1639" s="41" t="str">
        <f>IF(D391="","",D391)</f>
        <v/>
      </c>
      <c r="E1639" s="41" t="str">
        <f>IF(E391="","",E391)</f>
        <v/>
      </c>
      <c r="F1639" s="41" t="str">
        <f>IF(F391="","",F391)</f>
        <v/>
      </c>
      <c r="G1639" s="41" t="str">
        <f>IF(G391="","",G391)</f>
        <v>9-1</v>
      </c>
      <c r="H1639" s="123" t="str">
        <f>IF(H391="","",H391)</f>
        <v>Ι. Δεληγιάννη</v>
      </c>
    </row>
    <row r="1640" spans="1:8" x14ac:dyDescent="0.35">
      <c r="A1640" s="186" t="str">
        <f>IF(A392="","",A392)</f>
        <v/>
      </c>
      <c r="B1640" s="45" t="str">
        <f>IF(B392="","",B392)</f>
        <v/>
      </c>
      <c r="C1640" s="44" t="str">
        <f>IF(C392="","",C392)</f>
        <v/>
      </c>
      <c r="D1640" s="44" t="str">
        <f>IF(D392="","",D392)</f>
        <v/>
      </c>
      <c r="E1640" s="44" t="str">
        <f>IF(E392="","",E392)</f>
        <v/>
      </c>
      <c r="F1640" s="44" t="str">
        <f>IF(F392="","",F392)</f>
        <v/>
      </c>
      <c r="G1640" s="44" t="str">
        <f>IF(G392="","",G392)</f>
        <v>Α21</v>
      </c>
      <c r="H1640" s="125" t="str">
        <f>IF(H392="","",H392)</f>
        <v/>
      </c>
    </row>
    <row r="1641" spans="1:8" x14ac:dyDescent="0.35">
      <c r="A1641" s="186" t="str">
        <f>IF(A364="","",A364)&amp;" (ΔΕΤ)"</f>
        <v>Μέθοδοι Βελτιστοποίησης στην Διοικητική Επιστήμη (ΔΕΤ)</v>
      </c>
      <c r="B1641" s="40">
        <f>IF(B364="","",B364)</f>
        <v>8123</v>
      </c>
      <c r="C1641" s="41" t="str">
        <f>IF(C364="","",C364)</f>
        <v/>
      </c>
      <c r="D1641" s="41" t="str">
        <f>IF(D364="","",D364)</f>
        <v>1-5</v>
      </c>
      <c r="E1641" s="41" t="str">
        <f>IF(E364="","",E364)</f>
        <v/>
      </c>
      <c r="F1641" s="41" t="str">
        <f>IF(F364="","",F364)</f>
        <v/>
      </c>
      <c r="G1641" s="41" t="str">
        <f>IF(G364="","",G364)</f>
        <v/>
      </c>
      <c r="H1641" s="123" t="str">
        <f>IF(H364="","",H364)</f>
        <v>Ε. Ζαχαριάδης</v>
      </c>
    </row>
    <row r="1642" spans="1:8" x14ac:dyDescent="0.35">
      <c r="A1642" s="186" t="str">
        <f>IF(A365="","",A365)</f>
        <v/>
      </c>
      <c r="B1642" s="45" t="str">
        <f>IF(B365="","",B365)</f>
        <v/>
      </c>
      <c r="C1642" s="44" t="str">
        <f>IF(C365="","",C365)</f>
        <v/>
      </c>
      <c r="D1642" s="44" t="str">
        <f>IF(D365="","",D365)</f>
        <v>Α21</v>
      </c>
      <c r="E1642" s="44" t="str">
        <f>IF(E365="","",E365)</f>
        <v/>
      </c>
      <c r="F1642" s="44" t="str">
        <f>IF(F365="","",F365)</f>
        <v/>
      </c>
      <c r="G1642" s="44" t="str">
        <f>IF(G365="","",G365)</f>
        <v/>
      </c>
      <c r="H1642" s="125" t="str">
        <f>IF(H365="","",H365)</f>
        <v/>
      </c>
    </row>
    <row r="1643" spans="1:8" x14ac:dyDescent="0.35">
      <c r="A1643" s="186" t="str">
        <f>IF(A406="","",A406)&amp;" (ΔΕΤ)"</f>
        <v>Συνδυαστική Βελτιστοποίηση (ΔΕΤ)</v>
      </c>
      <c r="B1643" s="40">
        <f>IF(B406="","",B406)</f>
        <v>8143</v>
      </c>
      <c r="C1643" s="41" t="str">
        <f>IF(C406="","",C406)</f>
        <v>9-1</v>
      </c>
      <c r="D1643" s="41" t="str">
        <f>IF(D406="","",D406)</f>
        <v/>
      </c>
      <c r="E1643" s="41" t="str">
        <f>IF(E406="","",E406)</f>
        <v/>
      </c>
      <c r="F1643" s="41" t="str">
        <f>IF(F406="","",F406)</f>
        <v/>
      </c>
      <c r="G1643" s="41" t="str">
        <f>IF(G406="","",G406)</f>
        <v/>
      </c>
      <c r="H1643" s="123" t="str">
        <f>IF(H406="","",H406)</f>
        <v>Γ. Μούρτος</v>
      </c>
    </row>
    <row r="1644" spans="1:8" x14ac:dyDescent="0.35">
      <c r="A1644" s="187" t="str">
        <f>IF(A407="","",A407)</f>
        <v/>
      </c>
      <c r="B1644" s="46" t="str">
        <f>IF(B407="","",B407)</f>
        <v/>
      </c>
      <c r="C1644" s="47" t="str">
        <f>IF(C407="","",C407)</f>
        <v>Υ1</v>
      </c>
      <c r="D1644" s="47" t="str">
        <f>IF(D407="","",D407)</f>
        <v/>
      </c>
      <c r="E1644" s="47" t="str">
        <f>IF(E407="","",E407)</f>
        <v/>
      </c>
      <c r="F1644" s="47" t="str">
        <f>IF(F407="","",F407)</f>
        <v/>
      </c>
      <c r="G1644" s="47" t="str">
        <f>IF(G407="","",G407)</f>
        <v/>
      </c>
      <c r="H1644" s="126" t="str">
        <f>IF(H407="","",H407)</f>
        <v/>
      </c>
    </row>
    <row r="1645" spans="1:8" x14ac:dyDescent="0.35">
      <c r="A1645" s="127"/>
    </row>
    <row r="1646" spans="1:8" ht="27.75" customHeight="1" x14ac:dyDescent="0.35">
      <c r="A1646" s="163" t="str">
        <f>A28</f>
        <v>Αίθουσες με αρχικό γράμμα: Δ = Πτέρυγα Δεριγνύ, Α = Πτέρυγα Αντωνιάδου, Τ=  Κτίριο Τροίας,  Αίθουσα Δ102 = Κτίριο Δεριγνύ 12, Αίθουσα Δο = 2ος όροφος κεντρικού κτιρίου, Αμφ.Κιντής: πτέρυγα Δεριγνύ 1ος όροφος Αμφ.Α, Β, Γ: ισόγειο κεντρικού κτιρίου - Χ, Υ1, Υ3: υπόγειο κεντρικού κτιρίου</v>
      </c>
      <c r="B1646" s="163"/>
      <c r="C1646" s="164"/>
      <c r="D1646" s="164"/>
      <c r="E1646" s="164"/>
      <c r="F1646" s="164"/>
      <c r="G1646" s="164"/>
      <c r="H1646" s="164"/>
    </row>
    <row r="1648" spans="1:8" x14ac:dyDescent="0.35">
      <c r="G1648" s="128" t="s">
        <v>671</v>
      </c>
    </row>
    <row r="1649" spans="1:7" x14ac:dyDescent="0.35">
      <c r="G1649" s="128" t="s">
        <v>85</v>
      </c>
    </row>
    <row r="1650" spans="1:7" x14ac:dyDescent="0.35">
      <c r="A1650" s="129" t="s">
        <v>113</v>
      </c>
      <c r="C1650" s="184">
        <f ca="1">TODAY()</f>
        <v>45910</v>
      </c>
      <c r="D1650" s="185"/>
      <c r="G1650" s="128" t="s">
        <v>672</v>
      </c>
    </row>
    <row r="1651" spans="1:7" x14ac:dyDescent="0.35">
      <c r="A1651" s="129"/>
      <c r="C1651" s="184"/>
      <c r="D1651" s="185"/>
    </row>
  </sheetData>
  <mergeCells count="807">
    <mergeCell ref="A1605:A1606"/>
    <mergeCell ref="A1607:A1608"/>
    <mergeCell ref="A817:A818"/>
    <mergeCell ref="A1199:A1200"/>
    <mergeCell ref="A1193:A1194"/>
    <mergeCell ref="A1195:A1196"/>
    <mergeCell ref="A1532:A1533"/>
    <mergeCell ref="A1541:H1541"/>
    <mergeCell ref="A1261:A1262"/>
    <mergeCell ref="A1238:A1239"/>
    <mergeCell ref="A1156:A1157"/>
    <mergeCell ref="A1153:H1153"/>
    <mergeCell ref="A1160:A1161"/>
    <mergeCell ref="A1217:A1218"/>
    <mergeCell ref="A1297:A1298"/>
    <mergeCell ref="A1272:H1272"/>
    <mergeCell ref="A1467:A1468"/>
    <mergeCell ref="A1449:A1450"/>
    <mergeCell ref="A1458:H1458"/>
    <mergeCell ref="A1445:A1446"/>
    <mergeCell ref="A1444:H1444"/>
    <mergeCell ref="A1394:A1395"/>
    <mergeCell ref="A1433:H1433"/>
    <mergeCell ref="A1398:A1399"/>
    <mergeCell ref="A1396:A1397"/>
    <mergeCell ref="A1400:A1401"/>
    <mergeCell ref="A1432:H1432"/>
    <mergeCell ref="A1102:H1102"/>
    <mergeCell ref="A1113:A1114"/>
    <mergeCell ref="A1123:A1124"/>
    <mergeCell ref="A1164:A1165"/>
    <mergeCell ref="A1125:A1126"/>
    <mergeCell ref="A1115:H1115"/>
    <mergeCell ref="A1534:H1534"/>
    <mergeCell ref="A1451:A1452"/>
    <mergeCell ref="A1447:A1448"/>
    <mergeCell ref="A1462:A1463"/>
    <mergeCell ref="A1465:A1466"/>
    <mergeCell ref="A1460:A1461"/>
    <mergeCell ref="A1459:H1459"/>
    <mergeCell ref="A1518:H1518"/>
    <mergeCell ref="A1514:H1514"/>
    <mergeCell ref="A1480:A1481"/>
    <mergeCell ref="A1440:A1441"/>
    <mergeCell ref="A1438:A1439"/>
    <mergeCell ref="A1509:A1510"/>
    <mergeCell ref="A1469:A1470"/>
    <mergeCell ref="A1406:H1406"/>
    <mergeCell ref="A1504:H1504"/>
    <mergeCell ref="A1442:A1443"/>
    <mergeCell ref="A1454:H1454"/>
    <mergeCell ref="A1563:A1564"/>
    <mergeCell ref="A1570:A1571"/>
    <mergeCell ref="A1577:A1578"/>
    <mergeCell ref="A1553:H1553"/>
    <mergeCell ref="A854:A855"/>
    <mergeCell ref="A949:A950"/>
    <mergeCell ref="A898:A899"/>
    <mergeCell ref="A945:A946"/>
    <mergeCell ref="A900:A901"/>
    <mergeCell ref="A932:A933"/>
    <mergeCell ref="A923:H923"/>
    <mergeCell ref="A1324:H1324"/>
    <mergeCell ref="A1310:H1310"/>
    <mergeCell ref="A1354:H1354"/>
    <mergeCell ref="A983:A984"/>
    <mergeCell ref="A906:A907"/>
    <mergeCell ref="A930:A931"/>
    <mergeCell ref="A944:H944"/>
    <mergeCell ref="A936:H936"/>
    <mergeCell ref="A937:A938"/>
    <mergeCell ref="A1162:A1163"/>
    <mergeCell ref="A1151:A1152"/>
    <mergeCell ref="A1171:A1172"/>
    <mergeCell ref="A843:H843"/>
    <mergeCell ref="A867:A868"/>
    <mergeCell ref="A856:A857"/>
    <mergeCell ref="A921:A922"/>
    <mergeCell ref="A973:H973"/>
    <mergeCell ref="A956:A957"/>
    <mergeCell ref="A958:A959"/>
    <mergeCell ref="A911:H911"/>
    <mergeCell ref="A908:A909"/>
    <mergeCell ref="A917:A918"/>
    <mergeCell ref="A947:A948"/>
    <mergeCell ref="A952:A953"/>
    <mergeCell ref="A951:H951"/>
    <mergeCell ref="A960:A961"/>
    <mergeCell ref="A972:H972"/>
    <mergeCell ref="A1074:A1075"/>
    <mergeCell ref="A1083:A1084"/>
    <mergeCell ref="A1085:A1086"/>
    <mergeCell ref="A840:A841"/>
    <mergeCell ref="A874:A875"/>
    <mergeCell ref="A866:H866"/>
    <mergeCell ref="A847:H847"/>
    <mergeCell ref="A886:A887"/>
    <mergeCell ref="A896:A897"/>
    <mergeCell ref="A919:A920"/>
    <mergeCell ref="A915:H915"/>
    <mergeCell ref="A892:A893"/>
    <mergeCell ref="A876:A877"/>
    <mergeCell ref="A870:A871"/>
    <mergeCell ref="A902:H902"/>
    <mergeCell ref="A850:A851"/>
    <mergeCell ref="A888:A889"/>
    <mergeCell ref="A883:H883"/>
    <mergeCell ref="A848:A849"/>
    <mergeCell ref="A890:A891"/>
    <mergeCell ref="A894:A895"/>
    <mergeCell ref="A860:A861"/>
    <mergeCell ref="A879:H879"/>
    <mergeCell ref="A862:A863"/>
    <mergeCell ref="A1070:A1071"/>
    <mergeCell ref="A1027:A1028"/>
    <mergeCell ref="A1036:H1036"/>
    <mergeCell ref="A852:A853"/>
    <mergeCell ref="A1087:H1087"/>
    <mergeCell ref="A1017:A1018"/>
    <mergeCell ref="A962:A963"/>
    <mergeCell ref="A987:A988"/>
    <mergeCell ref="A965:A966"/>
    <mergeCell ref="A1024:H1024"/>
    <mergeCell ref="A1025:A1026"/>
    <mergeCell ref="A982:H982"/>
    <mergeCell ref="A989:A990"/>
    <mergeCell ref="A924:A925"/>
    <mergeCell ref="A928:A929"/>
    <mergeCell ref="A926:A927"/>
    <mergeCell ref="A903:A904"/>
    <mergeCell ref="A934:A935"/>
    <mergeCell ref="A905:H905"/>
    <mergeCell ref="A943:H943"/>
    <mergeCell ref="A916:H916"/>
    <mergeCell ref="A968:H968"/>
    <mergeCell ref="A991:A992"/>
    <mergeCell ref="A1013:A1014"/>
    <mergeCell ref="A1064:H1064"/>
    <mergeCell ref="A858:A859"/>
    <mergeCell ref="A864:A865"/>
    <mergeCell ref="A869:H869"/>
    <mergeCell ref="A884:A885"/>
    <mergeCell ref="A1007:A1008"/>
    <mergeCell ref="A1009:A1010"/>
    <mergeCell ref="A1011:A1012"/>
    <mergeCell ref="A980:A981"/>
    <mergeCell ref="A978:A979"/>
    <mergeCell ref="A976:A977"/>
    <mergeCell ref="A974:A975"/>
    <mergeCell ref="A1000:H1000"/>
    <mergeCell ref="A1004:A1005"/>
    <mergeCell ref="A985:A986"/>
    <mergeCell ref="A994:A995"/>
    <mergeCell ref="A1001:H1001"/>
    <mergeCell ref="A1002:A1003"/>
    <mergeCell ref="A1041:A1042"/>
    <mergeCell ref="A795:A796"/>
    <mergeCell ref="A838:A839"/>
    <mergeCell ref="A836:A837"/>
    <mergeCell ref="A782:A783"/>
    <mergeCell ref="A786:A787"/>
    <mergeCell ref="A776:A777"/>
    <mergeCell ref="A788:H788"/>
    <mergeCell ref="A819:A820"/>
    <mergeCell ref="A760:A761"/>
    <mergeCell ref="A789:A790"/>
    <mergeCell ref="A830:H830"/>
    <mergeCell ref="A807:A808"/>
    <mergeCell ref="A810:H810"/>
    <mergeCell ref="A803:H803"/>
    <mergeCell ref="A802:H802"/>
    <mergeCell ref="A780:H780"/>
    <mergeCell ref="A797:A798"/>
    <mergeCell ref="A801:H801"/>
    <mergeCell ref="A834:A835"/>
    <mergeCell ref="A804:H804"/>
    <mergeCell ref="A805:A806"/>
    <mergeCell ref="A812:H812"/>
    <mergeCell ref="A816:H816"/>
    <mergeCell ref="A831:H831"/>
    <mergeCell ref="A1474:A1475"/>
    <mergeCell ref="A872:A873"/>
    <mergeCell ref="A1489:A1490"/>
    <mergeCell ref="A1522:A1523"/>
    <mergeCell ref="A1502:A1503"/>
    <mergeCell ref="A1520:A1521"/>
    <mergeCell ref="A1511:A1512"/>
    <mergeCell ref="A1496:A1497"/>
    <mergeCell ref="A1355:A1356"/>
    <mergeCell ref="A1029:A1030"/>
    <mergeCell ref="A1051:H1051"/>
    <mergeCell ref="A1045:A1046"/>
    <mergeCell ref="A1040:H1040"/>
    <mergeCell ref="A1069:H1069"/>
    <mergeCell ref="A1033:A1034"/>
    <mergeCell ref="A1043:A1044"/>
    <mergeCell ref="A1391:H1391"/>
    <mergeCell ref="A1434:A1435"/>
    <mergeCell ref="A1494:A1495"/>
    <mergeCell ref="A1491:A1492"/>
    <mergeCell ref="A1493:H1493"/>
    <mergeCell ref="A1392:A1393"/>
    <mergeCell ref="A1476:A1477"/>
    <mergeCell ref="A1405:H1405"/>
    <mergeCell ref="A1464:H1464"/>
    <mergeCell ref="A1201:A1202"/>
    <mergeCell ref="A1318:A1319"/>
    <mergeCell ref="A1331:H1331"/>
    <mergeCell ref="A1245:A1246"/>
    <mergeCell ref="A1373:A1374"/>
    <mergeCell ref="A1367:A1368"/>
    <mergeCell ref="A1371:A1372"/>
    <mergeCell ref="A1213:A1214"/>
    <mergeCell ref="A1278:A1279"/>
    <mergeCell ref="A1276:H1276"/>
    <mergeCell ref="A1329:A1330"/>
    <mergeCell ref="A1363:A1364"/>
    <mergeCell ref="A1317:H1317"/>
    <mergeCell ref="A1290:H1290"/>
    <mergeCell ref="A1336:A1337"/>
    <mergeCell ref="A1219:A1220"/>
    <mergeCell ref="A1280:A1281"/>
    <mergeCell ref="A1277:H1277"/>
    <mergeCell ref="A1221:A1222"/>
    <mergeCell ref="A1322:A1323"/>
    <mergeCell ref="A1369:A1370"/>
    <mergeCell ref="A1325:A1326"/>
    <mergeCell ref="A1215:A1216"/>
    <mergeCell ref="A1211:H1211"/>
    <mergeCell ref="A1530:A1531"/>
    <mergeCell ref="A1478:A1479"/>
    <mergeCell ref="A1498:A1499"/>
    <mergeCell ref="A1505:A1506"/>
    <mergeCell ref="A1488:H1488"/>
    <mergeCell ref="A1568:A1569"/>
    <mergeCell ref="A1567:H1567"/>
    <mergeCell ref="A1555:H1555"/>
    <mergeCell ref="A1559:H1559"/>
    <mergeCell ref="A1560:H1560"/>
    <mergeCell ref="A1561:A1562"/>
    <mergeCell ref="A1565:A1566"/>
    <mergeCell ref="A1519:H1519"/>
    <mergeCell ref="A1409:A1410"/>
    <mergeCell ref="A1416:A1417"/>
    <mergeCell ref="A1423:A1424"/>
    <mergeCell ref="A1243:A1244"/>
    <mergeCell ref="A1263:A1270"/>
    <mergeCell ref="A1234:A1235"/>
    <mergeCell ref="A1224:H1224"/>
    <mergeCell ref="A1242:H1242"/>
    <mergeCell ref="A1229:H1229"/>
    <mergeCell ref="A1574:H1574"/>
    <mergeCell ref="A1575:A1576"/>
    <mergeCell ref="A1572:A1573"/>
    <mergeCell ref="A1591:A1592"/>
    <mergeCell ref="A1579:A1580"/>
    <mergeCell ref="A1586:H1586"/>
    <mergeCell ref="A1601:A1602"/>
    <mergeCell ref="A1597:A1598"/>
    <mergeCell ref="A1582:H1582"/>
    <mergeCell ref="A1617:A1618"/>
    <mergeCell ref="A1599:A1600"/>
    <mergeCell ref="A1589:A1590"/>
    <mergeCell ref="A1593:A1594"/>
    <mergeCell ref="A1587:A1588"/>
    <mergeCell ref="C1651:D1651"/>
    <mergeCell ref="A1646:H1646"/>
    <mergeCell ref="A1637:A1638"/>
    <mergeCell ref="A1627:A1628"/>
    <mergeCell ref="A1643:A1644"/>
    <mergeCell ref="A1641:A1642"/>
    <mergeCell ref="A1633:A1634"/>
    <mergeCell ref="A1635:A1636"/>
    <mergeCell ref="A1621:A1622"/>
    <mergeCell ref="A1631:A1632"/>
    <mergeCell ref="A1623:A1624"/>
    <mergeCell ref="C1650:D1650"/>
    <mergeCell ref="A1625:A1626"/>
    <mergeCell ref="A1609:A1610"/>
    <mergeCell ref="A1639:A1640"/>
    <mergeCell ref="A1629:A1630"/>
    <mergeCell ref="A1595:A1596"/>
    <mergeCell ref="A1611:A1612"/>
    <mergeCell ref="A1603:A1604"/>
    <mergeCell ref="A1232:A1233"/>
    <mergeCell ref="A1236:A1237"/>
    <mergeCell ref="A1230:A1231"/>
    <mergeCell ref="A1240:A1241"/>
    <mergeCell ref="A1353:H1353"/>
    <mergeCell ref="A1390:H1390"/>
    <mergeCell ref="A1349:H1349"/>
    <mergeCell ref="A1332:A1335"/>
    <mergeCell ref="A1307:A1308"/>
    <mergeCell ref="A1295:A1296"/>
    <mergeCell ref="A1299:A1300"/>
    <mergeCell ref="A1312:H1312"/>
    <mergeCell ref="A1320:A1321"/>
    <mergeCell ref="A1346:A1347"/>
    <mergeCell ref="A1377:H1377"/>
    <mergeCell ref="A1365:A1366"/>
    <mergeCell ref="A1338:A1345"/>
    <mergeCell ref="A1316:H1316"/>
    <mergeCell ref="A1361:A1362"/>
    <mergeCell ref="A1359:A1360"/>
    <mergeCell ref="A1357:A1358"/>
    <mergeCell ref="A1378:A1379"/>
    <mergeCell ref="A1375:A1376"/>
    <mergeCell ref="A1382:A1383"/>
    <mergeCell ref="A1380:A1381"/>
    <mergeCell ref="A1384:A1385"/>
    <mergeCell ref="A1386:A1387"/>
    <mergeCell ref="A1109:A1110"/>
    <mergeCell ref="A1118:A1119"/>
    <mergeCell ref="A1090:A1091"/>
    <mergeCell ref="A1104:A1106"/>
    <mergeCell ref="A1092:A1093"/>
    <mergeCell ref="A1185:A1186"/>
    <mergeCell ref="A1189:A1190"/>
    <mergeCell ref="A1178:H1178"/>
    <mergeCell ref="A1158:A1159"/>
    <mergeCell ref="A1103:H1103"/>
    <mergeCell ref="A1139:A1140"/>
    <mergeCell ref="A1183:A1184"/>
    <mergeCell ref="A1166:H1166"/>
    <mergeCell ref="A1167:A1168"/>
    <mergeCell ref="A1122:H1122"/>
    <mergeCell ref="A1128:H1128"/>
    <mergeCell ref="A1094:H1094"/>
    <mergeCell ref="A1175:A1176"/>
    <mergeCell ref="A1149:A1150"/>
    <mergeCell ref="A1228:H1228"/>
    <mergeCell ref="A1143:H1143"/>
    <mergeCell ref="A1148:H1148"/>
    <mergeCell ref="A1187:A1188"/>
    <mergeCell ref="A1116:A1117"/>
    <mergeCell ref="A1098:H1098"/>
    <mergeCell ref="A1095:A1096"/>
    <mergeCell ref="A1015:A1016"/>
    <mergeCell ref="A993:H993"/>
    <mergeCell ref="A1006:H1006"/>
    <mergeCell ref="A1023:H1023"/>
    <mergeCell ref="A1052:A1053"/>
    <mergeCell ref="A1056:H1056"/>
    <mergeCell ref="A1107:A1108"/>
    <mergeCell ref="A1068:H1068"/>
    <mergeCell ref="A1059:A1060"/>
    <mergeCell ref="A1061:A1062"/>
    <mergeCell ref="A1057:A1058"/>
    <mergeCell ref="A1080:H1080"/>
    <mergeCell ref="A1076:A1077"/>
    <mergeCell ref="A1081:A1082"/>
    <mergeCell ref="A1078:A1079"/>
    <mergeCell ref="A1031:A1032"/>
    <mergeCell ref="A1047:A1048"/>
    <mergeCell ref="A1049:A1050"/>
    <mergeCell ref="A457:A458"/>
    <mergeCell ref="A444:A445"/>
    <mergeCell ref="A489:H489"/>
    <mergeCell ref="A721:A722"/>
    <mergeCell ref="A434:A435"/>
    <mergeCell ref="A433:H433"/>
    <mergeCell ref="A420:A421"/>
    <mergeCell ref="A418:A419"/>
    <mergeCell ref="A422:H422"/>
    <mergeCell ref="A423:A424"/>
    <mergeCell ref="A432:H432"/>
    <mergeCell ref="A425:A426"/>
    <mergeCell ref="A441:H441"/>
    <mergeCell ref="A471:A472"/>
    <mergeCell ref="A448:A449"/>
    <mergeCell ref="A644:H644"/>
    <mergeCell ref="A473:A474"/>
    <mergeCell ref="A650:H650"/>
    <mergeCell ref="A546:H546"/>
    <mergeCell ref="A461:A462"/>
    <mergeCell ref="A603:A604"/>
    <mergeCell ref="A612:H612"/>
    <mergeCell ref="A1212:H1212"/>
    <mergeCell ref="A1191:A1192"/>
    <mergeCell ref="A1197:A1198"/>
    <mergeCell ref="A1132:H1132"/>
    <mergeCell ref="A1120:A1121"/>
    <mergeCell ref="A1133:H1133"/>
    <mergeCell ref="A774:A775"/>
    <mergeCell ref="A793:A794"/>
    <mergeCell ref="A784:A785"/>
    <mergeCell ref="A781:H781"/>
    <mergeCell ref="A1203:A1204"/>
    <mergeCell ref="A1205:A1206"/>
    <mergeCell ref="A1138:H1138"/>
    <mergeCell ref="A1136:A1137"/>
    <mergeCell ref="A1182:H1182"/>
    <mergeCell ref="A1169:A1170"/>
    <mergeCell ref="A1173:A1174"/>
    <mergeCell ref="A1154:A1155"/>
    <mergeCell ref="A1146:A1147"/>
    <mergeCell ref="A1141:A1142"/>
    <mergeCell ref="A1088:A1089"/>
    <mergeCell ref="A1072:A1073"/>
    <mergeCell ref="A1054:A1055"/>
    <mergeCell ref="A200:A201"/>
    <mergeCell ref="A195:A196"/>
    <mergeCell ref="A284:H284"/>
    <mergeCell ref="A411:A412"/>
    <mergeCell ref="A439:A440"/>
    <mergeCell ref="A436:A438"/>
    <mergeCell ref="A183:H183"/>
    <mergeCell ref="A227:H227"/>
    <mergeCell ref="A225:A226"/>
    <mergeCell ref="A198:A199"/>
    <mergeCell ref="A203:H203"/>
    <mergeCell ref="A191:A192"/>
    <mergeCell ref="A396:H396"/>
    <mergeCell ref="A390:H390"/>
    <mergeCell ref="A377:A378"/>
    <mergeCell ref="A244:H244"/>
    <mergeCell ref="A208:H208"/>
    <mergeCell ref="A345:A346"/>
    <mergeCell ref="A349:A350"/>
    <mergeCell ref="A338:H338"/>
    <mergeCell ref="A329:A330"/>
    <mergeCell ref="A343:A344"/>
    <mergeCell ref="A188:A189"/>
    <mergeCell ref="A285:A286"/>
    <mergeCell ref="A5:A6"/>
    <mergeCell ref="A287:A288"/>
    <mergeCell ref="A289:A290"/>
    <mergeCell ref="A307:H307"/>
    <mergeCell ref="A298:A299"/>
    <mergeCell ref="A300:A301"/>
    <mergeCell ref="A310:A311"/>
    <mergeCell ref="A197:H197"/>
    <mergeCell ref="A207:H207"/>
    <mergeCell ref="A295:H295"/>
    <mergeCell ref="A276:A277"/>
    <mergeCell ref="A215:A216"/>
    <mergeCell ref="A179:A182"/>
    <mergeCell ref="A155:A156"/>
    <mergeCell ref="A141:A142"/>
    <mergeCell ref="A283:H283"/>
    <mergeCell ref="A293:A294"/>
    <mergeCell ref="A243:H243"/>
    <mergeCell ref="A249:A250"/>
    <mergeCell ref="A259:H259"/>
    <mergeCell ref="A270:A271"/>
    <mergeCell ref="A272:A273"/>
    <mergeCell ref="A171:H171"/>
    <mergeCell ref="A190:H190"/>
    <mergeCell ref="A82:A83"/>
    <mergeCell ref="A92:H92"/>
    <mergeCell ref="A96:H96"/>
    <mergeCell ref="A105:A106"/>
    <mergeCell ref="A89:A90"/>
    <mergeCell ref="A4:H4"/>
    <mergeCell ref="A15:H15"/>
    <mergeCell ref="A22:H22"/>
    <mergeCell ref="A32:H32"/>
    <mergeCell ref="A45:H45"/>
    <mergeCell ref="A46:A47"/>
    <mergeCell ref="A48:A49"/>
    <mergeCell ref="A35:A36"/>
    <mergeCell ref="A37:A40"/>
    <mergeCell ref="A41:A42"/>
    <mergeCell ref="A43:A44"/>
    <mergeCell ref="A33:A34"/>
    <mergeCell ref="A18:A19"/>
    <mergeCell ref="A20:A21"/>
    <mergeCell ref="A23:A24"/>
    <mergeCell ref="A9:A10"/>
    <mergeCell ref="A11:A12"/>
    <mergeCell ref="A25:A26"/>
    <mergeCell ref="A13:A14"/>
    <mergeCell ref="A28:H28"/>
    <mergeCell ref="A7:A8"/>
    <mergeCell ref="A52:H52"/>
    <mergeCell ref="A55:A56"/>
    <mergeCell ref="A53:A54"/>
    <mergeCell ref="A16:A17"/>
    <mergeCell ref="A84:H84"/>
    <mergeCell ref="A87:A88"/>
    <mergeCell ref="A118:H118"/>
    <mergeCell ref="A97:A98"/>
    <mergeCell ref="A69:A70"/>
    <mergeCell ref="A77:A78"/>
    <mergeCell ref="A59:A60"/>
    <mergeCell ref="A50:A51"/>
    <mergeCell ref="A66:H66"/>
    <mergeCell ref="A85:A86"/>
    <mergeCell ref="A71:A72"/>
    <mergeCell ref="A73:A74"/>
    <mergeCell ref="A75:A76"/>
    <mergeCell ref="A62:H62"/>
    <mergeCell ref="A57:A58"/>
    <mergeCell ref="A67:A68"/>
    <mergeCell ref="A79:A80"/>
    <mergeCell ref="A81:H81"/>
    <mergeCell ref="A193:A194"/>
    <mergeCell ref="A99:A100"/>
    <mergeCell ref="A101:A102"/>
    <mergeCell ref="A107:A108"/>
    <mergeCell ref="A124:A125"/>
    <mergeCell ref="A126:A127"/>
    <mergeCell ref="A128:A129"/>
    <mergeCell ref="A135:H135"/>
    <mergeCell ref="A103:A104"/>
    <mergeCell ref="A122:A123"/>
    <mergeCell ref="A120:A121"/>
    <mergeCell ref="A131:H131"/>
    <mergeCell ref="A112:A113"/>
    <mergeCell ref="A111:H111"/>
    <mergeCell ref="A119:H119"/>
    <mergeCell ref="A186:A187"/>
    <mergeCell ref="A177:A178"/>
    <mergeCell ref="A136:H136"/>
    <mergeCell ref="A139:A140"/>
    <mergeCell ref="A145:A146"/>
    <mergeCell ref="A147:H147"/>
    <mergeCell ref="A184:A185"/>
    <mergeCell ref="A137:A138"/>
    <mergeCell ref="A143:A144"/>
    <mergeCell ref="A166:A167"/>
    <mergeCell ref="A161:H161"/>
    <mergeCell ref="A175:H175"/>
    <mergeCell ref="A168:A169"/>
    <mergeCell ref="A176:H176"/>
    <mergeCell ref="A152:A153"/>
    <mergeCell ref="A150:A151"/>
    <mergeCell ref="A148:A149"/>
    <mergeCell ref="A157:A158"/>
    <mergeCell ref="A164:A165"/>
    <mergeCell ref="A162:A163"/>
    <mergeCell ref="A159:A160"/>
    <mergeCell ref="A154:H154"/>
    <mergeCell ref="A220:H220"/>
    <mergeCell ref="A221:A222"/>
    <mergeCell ref="A223:A224"/>
    <mergeCell ref="A209:A210"/>
    <mergeCell ref="A213:A214"/>
    <mergeCell ref="A251:A252"/>
    <mergeCell ref="A236:A237"/>
    <mergeCell ref="A360:A361"/>
    <mergeCell ref="A217:H217"/>
    <mergeCell ref="A234:A235"/>
    <mergeCell ref="A247:A248"/>
    <mergeCell ref="A245:A246"/>
    <mergeCell ref="A218:A219"/>
    <mergeCell ref="A239:H239"/>
    <mergeCell ref="A266:H266"/>
    <mergeCell ref="A267:H267"/>
    <mergeCell ref="A268:A269"/>
    <mergeCell ref="A279:H279"/>
    <mergeCell ref="A312:A313"/>
    <mergeCell ref="A260:A261"/>
    <mergeCell ref="A291:A292"/>
    <mergeCell ref="A347:A348"/>
    <mergeCell ref="A211:A212"/>
    <mergeCell ref="A274:A275"/>
    <mergeCell ref="A253:A254"/>
    <mergeCell ref="A717:A718"/>
    <mergeCell ref="A740:A741"/>
    <mergeCell ref="A664:H664"/>
    <mergeCell ref="A686:H686"/>
    <mergeCell ref="A672:A673"/>
    <mergeCell ref="A704:A705"/>
    <mergeCell ref="A715:H715"/>
    <mergeCell ref="A647:H647"/>
    <mergeCell ref="A725:H725"/>
    <mergeCell ref="A733:A734"/>
    <mergeCell ref="A735:H735"/>
    <mergeCell ref="A701:A702"/>
    <mergeCell ref="A697:A698"/>
    <mergeCell ref="A691:H691"/>
    <mergeCell ref="A699:A700"/>
    <mergeCell ref="A688:H688"/>
    <mergeCell ref="A696:H696"/>
    <mergeCell ref="A682:A683"/>
    <mergeCell ref="A684:H684"/>
    <mergeCell ref="A678:A679"/>
    <mergeCell ref="A334:A335"/>
    <mergeCell ref="A319:H319"/>
    <mergeCell ref="A404:A405"/>
    <mergeCell ref="A379:H379"/>
    <mergeCell ref="A336:A337"/>
    <mergeCell ref="A332:A333"/>
    <mergeCell ref="A689:H689"/>
    <mergeCell ref="A635:A636"/>
    <mergeCell ref="A637:A638"/>
    <mergeCell ref="A685:H685"/>
    <mergeCell ref="A674:A675"/>
    <mergeCell ref="A648:H648"/>
    <mergeCell ref="A639:A640"/>
    <mergeCell ref="A641:A642"/>
    <mergeCell ref="A566:A567"/>
    <mergeCell ref="A584:H584"/>
    <mergeCell ref="A619:A620"/>
    <mergeCell ref="A605:A606"/>
    <mergeCell ref="A596:A597"/>
    <mergeCell ref="A576:H576"/>
    <mergeCell ref="A577:H577"/>
    <mergeCell ref="A626:A627"/>
    <mergeCell ref="A442:A443"/>
    <mergeCell ref="A410:H410"/>
    <mergeCell ref="A364:A365"/>
    <mergeCell ref="A417:H417"/>
    <mergeCell ref="A455:A456"/>
    <mergeCell ref="A375:A376"/>
    <mergeCell ref="A296:A297"/>
    <mergeCell ref="A354:H354"/>
    <mergeCell ref="A315:H315"/>
    <mergeCell ref="A327:A328"/>
    <mergeCell ref="A331:H331"/>
    <mergeCell ref="A339:A340"/>
    <mergeCell ref="A341:A342"/>
    <mergeCell ref="A351:A352"/>
    <mergeCell ref="A308:A309"/>
    <mergeCell ref="A373:A374"/>
    <mergeCell ref="A372:H372"/>
    <mergeCell ref="A359:H359"/>
    <mergeCell ref="A366:A367"/>
    <mergeCell ref="A368:A369"/>
    <mergeCell ref="A370:A371"/>
    <mergeCell ref="A362:A363"/>
    <mergeCell ref="A358:H358"/>
    <mergeCell ref="A321:A322"/>
    <mergeCell ref="A323:A324"/>
    <mergeCell ref="A305:A306"/>
    <mergeCell ref="A302:H302"/>
    <mergeCell ref="A320:H320"/>
    <mergeCell ref="A325:A326"/>
    <mergeCell ref="A380:A381"/>
    <mergeCell ref="A393:A394"/>
    <mergeCell ref="A395:H395"/>
    <mergeCell ref="A454:H454"/>
    <mergeCell ref="A483:A484"/>
    <mergeCell ref="A475:A476"/>
    <mergeCell ref="A397:A398"/>
    <mergeCell ref="A382:A383"/>
    <mergeCell ref="A389:H389"/>
    <mergeCell ref="A391:A392"/>
    <mergeCell ref="A408:A409"/>
    <mergeCell ref="A401:H401"/>
    <mergeCell ref="A413:A414"/>
    <mergeCell ref="A415:A416"/>
    <mergeCell ref="A385:H385"/>
    <mergeCell ref="A459:A460"/>
    <mergeCell ref="A450:A451"/>
    <mergeCell ref="A428:H428"/>
    <mergeCell ref="A477:A478"/>
    <mergeCell ref="A402:A403"/>
    <mergeCell ref="A399:A400"/>
    <mergeCell ref="A463:A464"/>
    <mergeCell ref="A470:H470"/>
    <mergeCell ref="A406:A407"/>
    <mergeCell ref="A490:H490"/>
    <mergeCell ref="A550:H550"/>
    <mergeCell ref="A466:H466"/>
    <mergeCell ref="A481:A482"/>
    <mergeCell ref="A511:H511"/>
    <mergeCell ref="A520:A521"/>
    <mergeCell ref="A479:A480"/>
    <mergeCell ref="A589:A590"/>
    <mergeCell ref="A541:A542"/>
    <mergeCell ref="A556:A557"/>
    <mergeCell ref="A551:H551"/>
    <mergeCell ref="A559:A560"/>
    <mergeCell ref="A573:H573"/>
    <mergeCell ref="A485:A486"/>
    <mergeCell ref="A487:A488"/>
    <mergeCell ref="A502:A503"/>
    <mergeCell ref="A572:H572"/>
    <mergeCell ref="A495:A496"/>
    <mergeCell ref="A497:H497"/>
    <mergeCell ref="A491:A492"/>
    <mergeCell ref="A498:A499"/>
    <mergeCell ref="A500:A501"/>
    <mergeCell ref="A1548:A1549"/>
    <mergeCell ref="A729:A730"/>
    <mergeCell ref="A727:A728"/>
    <mergeCell ref="A716:H716"/>
    <mergeCell ref="A552:A553"/>
    <mergeCell ref="A662:A663"/>
    <mergeCell ref="A618:H618"/>
    <mergeCell ref="A625:H625"/>
    <mergeCell ref="A708:A709"/>
    <mergeCell ref="A706:A707"/>
    <mergeCell ref="A676:A677"/>
    <mergeCell ref="A609:H609"/>
    <mergeCell ref="A608:H608"/>
    <mergeCell ref="A607:H607"/>
    <mergeCell ref="A594:A595"/>
    <mergeCell ref="A703:H703"/>
    <mergeCell ref="A658:A659"/>
    <mergeCell ref="A669:A670"/>
    <mergeCell ref="A695:H695"/>
    <mergeCell ref="A628:A629"/>
    <mergeCell ref="A623:A624"/>
    <mergeCell ref="A832:A833"/>
    <mergeCell ref="A964:H964"/>
    <mergeCell ref="A954:A955"/>
    <mergeCell ref="A1550:A1551"/>
    <mergeCell ref="A1407:A1408"/>
    <mergeCell ref="A1411:A1412"/>
    <mergeCell ref="A1413:H1413"/>
    <mergeCell ref="A1414:A1415"/>
    <mergeCell ref="A1418:A1419"/>
    <mergeCell ref="A1420:H1420"/>
    <mergeCell ref="A1421:A1422"/>
    <mergeCell ref="A1425:A1426"/>
    <mergeCell ref="A1428:H1428"/>
    <mergeCell ref="A1542:A1543"/>
    <mergeCell ref="A1544:A1545"/>
    <mergeCell ref="A1535:A1536"/>
    <mergeCell ref="A1507:A1508"/>
    <mergeCell ref="A1524:A1525"/>
    <mergeCell ref="A1483:H1483"/>
    <mergeCell ref="A1471:A1472"/>
    <mergeCell ref="A1473:H1473"/>
    <mergeCell ref="A1537:A1538"/>
    <mergeCell ref="A1539:A1540"/>
    <mergeCell ref="A1487:H1487"/>
    <mergeCell ref="A1528:A1529"/>
    <mergeCell ref="A1526:A1527"/>
    <mergeCell ref="A1546:A1547"/>
    <mergeCell ref="A719:A720"/>
    <mergeCell ref="A756:A757"/>
    <mergeCell ref="A750:H750"/>
    <mergeCell ref="A762:H762"/>
    <mergeCell ref="A769:A770"/>
    <mergeCell ref="A767:A768"/>
    <mergeCell ref="A765:A766"/>
    <mergeCell ref="A773:H773"/>
    <mergeCell ref="A743:H743"/>
    <mergeCell ref="A744:H744"/>
    <mergeCell ref="A745:A746"/>
    <mergeCell ref="A747:A748"/>
    <mergeCell ref="A754:H754"/>
    <mergeCell ref="A736:A737"/>
    <mergeCell ref="A738:A739"/>
    <mergeCell ref="A731:A732"/>
    <mergeCell ref="A742:H742"/>
    <mergeCell ref="A755:H755"/>
    <mergeCell ref="A763:A764"/>
    <mergeCell ref="A758:A759"/>
    <mergeCell ref="A771:A772"/>
    <mergeCell ref="A726:H726"/>
    <mergeCell ref="A599:A600"/>
    <mergeCell ref="A667:A668"/>
    <mergeCell ref="A574:H574"/>
    <mergeCell ref="A532:A533"/>
    <mergeCell ref="A585:A586"/>
    <mergeCell ref="A621:A622"/>
    <mergeCell ref="A643:H643"/>
    <mergeCell ref="A660:A661"/>
    <mergeCell ref="A554:A555"/>
    <mergeCell ref="A565:H565"/>
    <mergeCell ref="A665:A666"/>
    <mergeCell ref="A536:A537"/>
    <mergeCell ref="A563:A564"/>
    <mergeCell ref="A579:H579"/>
    <mergeCell ref="A587:A588"/>
    <mergeCell ref="A538:H538"/>
    <mergeCell ref="A598:H598"/>
    <mergeCell ref="A591:H591"/>
    <mergeCell ref="A531:H531"/>
    <mergeCell ref="A570:A571"/>
    <mergeCell ref="A568:A569"/>
    <mergeCell ref="A493:A494"/>
    <mergeCell ref="A534:A535"/>
    <mergeCell ref="A558:H558"/>
    <mergeCell ref="A583:H583"/>
    <mergeCell ref="A530:H530"/>
    <mergeCell ref="A543:A544"/>
    <mergeCell ref="A561:A562"/>
    <mergeCell ref="A539:A540"/>
    <mergeCell ref="A514:A515"/>
    <mergeCell ref="A528:A529"/>
    <mergeCell ref="A522:A523"/>
    <mergeCell ref="A518:A519"/>
    <mergeCell ref="A504:A505"/>
    <mergeCell ref="A524:A525"/>
    <mergeCell ref="A526:A527"/>
    <mergeCell ref="A512:A513"/>
    <mergeCell ref="A507:H507"/>
    <mergeCell ref="A516:A517"/>
    <mergeCell ref="A1500:A1501"/>
    <mergeCell ref="A1327:A1328"/>
    <mergeCell ref="A109:A110"/>
    <mergeCell ref="A257:A258"/>
    <mergeCell ref="A255:A256"/>
    <mergeCell ref="A452:A453"/>
    <mergeCell ref="A710:A711"/>
    <mergeCell ref="A1111:A1112"/>
    <mergeCell ref="A714:H714"/>
    <mergeCell ref="A680:A681"/>
    <mergeCell ref="A655:H655"/>
    <mergeCell ref="A592:A593"/>
    <mergeCell ref="A611:H611"/>
    <mergeCell ref="A645:H645"/>
    <mergeCell ref="A630:A631"/>
    <mergeCell ref="A671:H671"/>
    <mergeCell ref="A712:A713"/>
    <mergeCell ref="A617:H617"/>
    <mergeCell ref="A656:A657"/>
    <mergeCell ref="A632:H632"/>
    <mergeCell ref="A654:H654"/>
    <mergeCell ref="A303:A304"/>
    <mergeCell ref="A446:A447"/>
  </mergeCells>
  <hyperlinks>
    <hyperlink ref="J10" location="ΤΜΗΜΑ_ΣΤΑΤΙΣΤΙΚΗΣ" display="ΣΤΑΤ" xr:uid="{00000000-0004-0000-0000-000000000000}"/>
    <hyperlink ref="J9" location="ΤΜΗΜΑ_ΠΛΗΡΟΦΟΡΙΚΗΣ" display="ΠΛΗΡ" xr:uid="{00000000-0004-0000-0000-000001000000}"/>
    <hyperlink ref="J1583" location="'Spring_14-15'!A1" display="TOP" xr:uid="{00000000-0004-0000-0000-000002000000}"/>
    <hyperlink ref="J1395" location="'Spring_14-15'!A1" display="TOP" xr:uid="{00000000-0004-0000-0000-000003000000}"/>
    <hyperlink ref="J1216" location="'Spring_14-15'!A1" display="TOP" xr:uid="{00000000-0004-0000-0000-000004000000}"/>
    <hyperlink ref="J8" location="ΤΜΗΜΑ_ΜΑΡΚΕΤΙΝΓΚ_ΚΑΙ_ΕΠΙΚΟΙΝΩΝΙΑΣ" display="M&amp;E" xr:uid="{00000000-0004-0000-0000-000005000000}"/>
    <hyperlink ref="J7" location="ΤΜΗΜΑ_ΛΟΓΙΣΤΙΚΗΣ_ΚΑΙ_ΧΡΗΜΑΤΟΟΙΚΟΝΟΜΙΚΗΣ" display="ΛΟΧΡΗ" xr:uid="{00000000-0004-0000-0000-000006000000}"/>
    <hyperlink ref="J6" location="ΤΜΗΜΑ_ΟΡΓΑΝΩΣΗΣ_ΚΑΙ_ΔΙΟΙΚΗΣΗΣ_ΕΠΙΧΕΙΡΗΣΕΩΝ" display="ΟΔΕ" xr:uid="{00000000-0004-0000-0000-000007000000}"/>
    <hyperlink ref="J463" location="'Spring_14-15'!A1" display="TOP" xr:uid="{00000000-0004-0000-0000-000008000000}"/>
    <hyperlink ref="J130" location="'Spring_14-15'!A1" display="TOP" xr:uid="{00000000-0004-0000-0000-000009000000}"/>
    <hyperlink ref="J5" location="ΤΜΗΜΑ_ΔΙΟΙΚΗΤΙΚΗΣ_ΕΠΙΣΤΗΜΗΣ_ΚΑΙ_ΤΕΧΝΟΛΟΓΙΑΣ" display="ΔΕΤ" xr:uid="{00000000-0004-0000-0000-00000A000000}"/>
    <hyperlink ref="J4" location="ΤΜΗΜΑ_ΟΙΚΟΝΟΜΙΚΗΣ_ΕΠΙΣΤΗΜΗΣ" display="ΟΙΚ" xr:uid="{00000000-0004-0000-0000-00000B000000}"/>
    <hyperlink ref="J276" location="'Spring_14-15'!A1" display="TOP" xr:uid="{00000000-0004-0000-0000-00000C000000}"/>
  </hyperlinks>
  <pageMargins left="0.70866141732283505" right="0.70866141732283505" top="0.94488188976377996" bottom="0.74803149606299202" header="0.31496062992126" footer="0.31496062992126"/>
  <pageSetup paperSize="9" scale="63" fitToHeight="0" orientation="portrait" r:id="rId1"/>
  <headerFooter>
    <oddHeader>&amp;LΟΙΚΟΝΟΜΙΚΟ ΠΑΝΕΠΙΣΤΗΜΙΟ ΑΘΗΝΩΝ                           
ΩΡΟΛΟΓΙΟ ΠΡΟΓΡΑΜΜΑ ΔΙΔΑΣΚΑΛΙΑΣ ΧΕΙΜΕΡΙΝΟΥ ΕΞΑΜΗΝΟΥ
Έναρξη μαθημάτων: Δευτέρα 6 Οκτωβρίου 2025. Έναρξη φροντιστηρίων κατόπιν ενημέρωσης απο τους διδάσκοντες.
&amp;RΑΚΑΔ. ΕΤΟΣ  2025-2026</oddHeader>
    <oddFooter>&amp;R&amp;"Myriad Pro,Regular"&amp;10&amp;P από &amp;N</oddFooter>
  </headerFooter>
  <rowBreaks count="40" manualBreakCount="40">
    <brk id="28" max="16383" man="1"/>
    <brk id="62" max="16383" man="1"/>
    <brk id="92" max="16383" man="1"/>
    <brk id="131" max="16383" man="1"/>
    <brk id="171" max="16383" man="1"/>
    <brk id="203" max="16383" man="1"/>
    <brk id="239" max="16383" man="1"/>
    <brk id="279" max="16383" man="1"/>
    <brk id="315" max="16383" man="1"/>
    <brk id="354" max="16383" man="1"/>
    <brk id="385" max="16383" man="1"/>
    <brk id="428" max="16383" man="1"/>
    <brk id="466" max="16383" man="1"/>
    <brk id="507" max="16383" man="1"/>
    <brk id="546" max="16383" man="1"/>
    <brk id="579" max="16383" man="1"/>
    <brk id="613" max="16383" man="1"/>
    <brk id="650" max="16383" man="1"/>
    <brk id="691" max="16383" man="1"/>
    <brk id="750" max="16383" man="1"/>
    <brk id="812" max="16383" man="1"/>
    <brk id="843" max="16383" man="1"/>
    <brk id="879" max="16383" man="1"/>
    <brk id="911" max="16383" man="1"/>
    <brk id="968" max="16383" man="1"/>
    <brk id="1036" max="16383" man="1"/>
    <brk id="1064" max="16383" man="1"/>
    <brk id="1098" max="16383" man="1"/>
    <brk id="1128" max="16383" man="1"/>
    <brk id="1178" max="16383" man="1"/>
    <brk id="1224" max="16383" man="1"/>
    <brk id="1272" max="16383" man="1"/>
    <brk id="1312" max="16383" man="1"/>
    <brk id="1349" max="16383" man="1"/>
    <brk id="1401" max="7" man="1"/>
    <brk id="1428" max="7" man="1"/>
    <brk id="1454" max="16383" man="1"/>
    <brk id="1483" max="7" man="1"/>
    <brk id="1514" max="7" man="1"/>
    <brk id="1582" max="7" man="1"/>
  </rowBreaks>
  <ignoredErrors>
    <ignoredError sqref="B1194:B119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6"/>
  <sheetViews>
    <sheetView workbookViewId="0">
      <selection sqref="A1:G25"/>
    </sheetView>
  </sheetViews>
  <sheetFormatPr defaultColWidth="12.453125" defaultRowHeight="14.5" x14ac:dyDescent="0.35"/>
  <cols>
    <col min="1" max="1" width="48.1796875" customWidth="1"/>
    <col min="2" max="6" width="9" style="1" customWidth="1"/>
    <col min="7" max="7" width="20.453125" customWidth="1"/>
  </cols>
  <sheetData>
    <row r="1" spans="1:7" ht="15" thickTop="1" x14ac:dyDescent="0.35">
      <c r="A1" s="31" t="s">
        <v>0</v>
      </c>
      <c r="B1" s="32" t="s">
        <v>1</v>
      </c>
      <c r="C1" s="32" t="s">
        <v>2</v>
      </c>
      <c r="D1" s="32" t="s">
        <v>3</v>
      </c>
      <c r="E1" s="32" t="s">
        <v>4</v>
      </c>
      <c r="F1" s="32" t="s">
        <v>5</v>
      </c>
      <c r="G1" s="33" t="s">
        <v>6</v>
      </c>
    </row>
    <row r="2" spans="1:7" x14ac:dyDescent="0.35">
      <c r="A2" s="139" t="s">
        <v>207</v>
      </c>
      <c r="B2" s="2" t="s">
        <v>14</v>
      </c>
      <c r="C2" s="2"/>
      <c r="D2" s="2" t="s">
        <v>16</v>
      </c>
      <c r="E2" s="2"/>
      <c r="F2" s="2"/>
      <c r="G2" s="8" t="s">
        <v>89</v>
      </c>
    </row>
    <row r="3" spans="1:7" x14ac:dyDescent="0.35">
      <c r="A3" s="140"/>
      <c r="B3" s="3" t="s">
        <v>30</v>
      </c>
      <c r="C3" s="3"/>
      <c r="D3" s="3" t="s">
        <v>30</v>
      </c>
      <c r="E3" s="3"/>
      <c r="F3" s="3"/>
      <c r="G3" s="5"/>
    </row>
    <row r="4" spans="1:7" x14ac:dyDescent="0.35">
      <c r="A4" s="211" t="s">
        <v>290</v>
      </c>
      <c r="B4" s="137" t="s">
        <v>12</v>
      </c>
      <c r="C4" s="137"/>
      <c r="D4" s="137"/>
      <c r="E4" s="137"/>
      <c r="F4" s="215" t="s">
        <v>13</v>
      </c>
      <c r="G4" s="212" t="s">
        <v>591</v>
      </c>
    </row>
    <row r="5" spans="1:7" x14ac:dyDescent="0.35">
      <c r="A5" s="213"/>
      <c r="B5" s="138" t="s">
        <v>656</v>
      </c>
      <c r="C5" s="138"/>
      <c r="D5" s="138"/>
      <c r="E5" s="138"/>
      <c r="F5" s="215" t="s">
        <v>359</v>
      </c>
      <c r="G5" s="214"/>
    </row>
    <row r="6" spans="1:7" x14ac:dyDescent="0.35">
      <c r="A6" s="139" t="s">
        <v>291</v>
      </c>
      <c r="B6" s="2" t="s">
        <v>17</v>
      </c>
      <c r="C6" s="2" t="s">
        <v>17</v>
      </c>
      <c r="D6" s="2"/>
      <c r="E6" s="2"/>
      <c r="F6" s="2"/>
      <c r="G6" s="8" t="s">
        <v>121</v>
      </c>
    </row>
    <row r="7" spans="1:7" x14ac:dyDescent="0.35">
      <c r="A7" s="140"/>
      <c r="B7" s="3" t="s">
        <v>359</v>
      </c>
      <c r="C7" s="3" t="s">
        <v>361</v>
      </c>
      <c r="D7" s="3"/>
      <c r="E7" s="3"/>
      <c r="F7" s="3"/>
      <c r="G7" s="5"/>
    </row>
    <row r="8" spans="1:7" x14ac:dyDescent="0.35">
      <c r="A8" s="139" t="s">
        <v>299</v>
      </c>
      <c r="B8" s="2" t="s">
        <v>16</v>
      </c>
      <c r="C8" s="2"/>
      <c r="D8" s="2"/>
      <c r="E8" s="2"/>
      <c r="F8" s="2" t="s">
        <v>14</v>
      </c>
      <c r="G8" s="8" t="s">
        <v>89</v>
      </c>
    </row>
    <row r="9" spans="1:7" x14ac:dyDescent="0.35">
      <c r="A9" s="140"/>
      <c r="B9" s="3" t="s">
        <v>30</v>
      </c>
      <c r="C9" s="3"/>
      <c r="D9" s="3"/>
      <c r="E9" s="3"/>
      <c r="F9" s="3" t="s">
        <v>41</v>
      </c>
      <c r="G9" s="5"/>
    </row>
    <row r="10" spans="1:7" x14ac:dyDescent="0.35">
      <c r="A10" s="211" t="s">
        <v>535</v>
      </c>
      <c r="B10" s="137" t="s">
        <v>15</v>
      </c>
      <c r="C10" s="137"/>
      <c r="D10" s="137" t="s">
        <v>15</v>
      </c>
      <c r="E10" s="137"/>
      <c r="F10" s="137"/>
      <c r="G10" s="212" t="s">
        <v>591</v>
      </c>
    </row>
    <row r="11" spans="1:7" x14ac:dyDescent="0.35">
      <c r="A11" s="213"/>
      <c r="B11" s="138" t="s">
        <v>656</v>
      </c>
      <c r="C11" s="138"/>
      <c r="D11" s="138" t="s">
        <v>656</v>
      </c>
      <c r="E11" s="138"/>
      <c r="F11" s="138"/>
      <c r="G11" s="214"/>
    </row>
    <row r="12" spans="1:7" x14ac:dyDescent="0.35">
      <c r="A12" s="139" t="s">
        <v>289</v>
      </c>
      <c r="B12" s="2" t="s">
        <v>15</v>
      </c>
      <c r="C12" s="2"/>
      <c r="D12" s="2"/>
      <c r="E12" s="2" t="s">
        <v>15</v>
      </c>
      <c r="F12" s="2"/>
      <c r="G12" s="8" t="s">
        <v>90</v>
      </c>
    </row>
    <row r="13" spans="1:7" x14ac:dyDescent="0.35">
      <c r="A13" s="140"/>
      <c r="B13" s="3" t="s">
        <v>359</v>
      </c>
      <c r="C13" s="3"/>
      <c r="D13" s="3"/>
      <c r="E13" s="3" t="s">
        <v>359</v>
      </c>
      <c r="F13" s="3"/>
      <c r="G13" s="5"/>
    </row>
    <row r="14" spans="1:7" x14ac:dyDescent="0.35">
      <c r="A14" s="139" t="s">
        <v>147</v>
      </c>
      <c r="B14" s="2"/>
      <c r="C14" s="2" t="s">
        <v>12</v>
      </c>
      <c r="D14" s="2"/>
      <c r="E14" s="2"/>
      <c r="F14" s="2" t="s">
        <v>15</v>
      </c>
      <c r="G14" s="8" t="s">
        <v>487</v>
      </c>
    </row>
    <row r="15" spans="1:7" x14ac:dyDescent="0.35">
      <c r="A15" s="140"/>
      <c r="B15" s="3"/>
      <c r="C15" s="3" t="s">
        <v>241</v>
      </c>
      <c r="D15" s="3"/>
      <c r="E15" s="3"/>
      <c r="F15" s="3" t="s">
        <v>10</v>
      </c>
      <c r="G15" s="5"/>
    </row>
    <row r="16" spans="1:7" x14ac:dyDescent="0.35">
      <c r="A16" s="139" t="s">
        <v>148</v>
      </c>
      <c r="B16" s="2"/>
      <c r="C16" s="2"/>
      <c r="D16" s="2" t="s">
        <v>13</v>
      </c>
      <c r="E16" s="2" t="s">
        <v>12</v>
      </c>
      <c r="F16" s="2"/>
      <c r="G16" s="8" t="s">
        <v>276</v>
      </c>
    </row>
    <row r="17" spans="1:7" x14ac:dyDescent="0.35">
      <c r="A17" s="140"/>
      <c r="B17" s="3"/>
      <c r="C17" s="3"/>
      <c r="D17" s="3" t="s">
        <v>8</v>
      </c>
      <c r="E17" s="3" t="s">
        <v>362</v>
      </c>
      <c r="F17" s="3"/>
      <c r="G17" s="5"/>
    </row>
    <row r="18" spans="1:7" x14ac:dyDescent="0.35">
      <c r="A18" s="139" t="s">
        <v>149</v>
      </c>
      <c r="B18" s="2"/>
      <c r="C18" s="2"/>
      <c r="D18" s="2" t="s">
        <v>15</v>
      </c>
      <c r="E18" s="2" t="s">
        <v>15</v>
      </c>
      <c r="F18" s="2"/>
      <c r="G18" s="8" t="s">
        <v>276</v>
      </c>
    </row>
    <row r="19" spans="1:7" x14ac:dyDescent="0.35">
      <c r="A19" s="140"/>
      <c r="B19" s="3"/>
      <c r="C19" s="3"/>
      <c r="D19" s="3" t="s">
        <v>59</v>
      </c>
      <c r="E19" s="3" t="s">
        <v>8</v>
      </c>
      <c r="F19" s="3"/>
      <c r="G19" s="5"/>
    </row>
    <row r="20" spans="1:7" x14ac:dyDescent="0.35">
      <c r="A20" s="139" t="s">
        <v>150</v>
      </c>
      <c r="B20" s="2"/>
      <c r="C20" s="2" t="s">
        <v>17</v>
      </c>
      <c r="D20" s="2" t="s">
        <v>17</v>
      </c>
      <c r="E20" s="2"/>
      <c r="F20" s="2"/>
      <c r="G20" s="8" t="s">
        <v>487</v>
      </c>
    </row>
    <row r="21" spans="1:7" x14ac:dyDescent="0.35">
      <c r="A21" s="140"/>
      <c r="B21" s="3"/>
      <c r="C21" s="3" t="s">
        <v>362</v>
      </c>
      <c r="D21" s="3" t="s">
        <v>362</v>
      </c>
      <c r="E21" s="3"/>
      <c r="F21" s="3"/>
      <c r="G21" s="5"/>
    </row>
    <row r="22" spans="1:7" x14ac:dyDescent="0.35">
      <c r="A22" s="211" t="s">
        <v>151</v>
      </c>
      <c r="B22" s="137"/>
      <c r="C22" s="137"/>
      <c r="D22" s="137" t="s">
        <v>17</v>
      </c>
      <c r="E22" s="137"/>
      <c r="F22" s="215" t="s">
        <v>14</v>
      </c>
      <c r="G22" s="212" t="s">
        <v>591</v>
      </c>
    </row>
    <row r="23" spans="1:7" x14ac:dyDescent="0.35">
      <c r="A23" s="213"/>
      <c r="B23" s="216"/>
      <c r="C23" s="216"/>
      <c r="D23" s="216" t="s">
        <v>656</v>
      </c>
      <c r="E23" s="216"/>
      <c r="F23" s="215" t="s">
        <v>359</v>
      </c>
      <c r="G23" s="217"/>
    </row>
    <row r="24" spans="1:7" x14ac:dyDescent="0.35">
      <c r="A24" s="139" t="s">
        <v>152</v>
      </c>
      <c r="B24" s="2"/>
      <c r="C24" s="2" t="s">
        <v>15</v>
      </c>
      <c r="D24" s="2"/>
      <c r="E24" s="2" t="s">
        <v>17</v>
      </c>
      <c r="F24" s="209"/>
      <c r="G24" s="8" t="s">
        <v>90</v>
      </c>
    </row>
    <row r="25" spans="1:7" ht="15" thickBot="1" x14ac:dyDescent="0.4">
      <c r="A25" s="165"/>
      <c r="B25" s="9"/>
      <c r="C25" s="9" t="s">
        <v>361</v>
      </c>
      <c r="D25" s="9"/>
      <c r="E25" s="9" t="s">
        <v>359</v>
      </c>
      <c r="F25" s="210"/>
      <c r="G25" s="10"/>
    </row>
    <row r="26" spans="1:7" ht="15" thickTop="1" x14ac:dyDescent="0.3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12"/>
  <sheetViews>
    <sheetView workbookViewId="0">
      <selection activeCell="C6" sqref="C6"/>
    </sheetView>
  </sheetViews>
  <sheetFormatPr defaultColWidth="9.1796875" defaultRowHeight="14.5" x14ac:dyDescent="0.35"/>
  <cols>
    <col min="1" max="1" width="43.81640625" customWidth="1"/>
    <col min="2" max="2" width="8.453125" bestFit="1" customWidth="1"/>
    <col min="7" max="7" width="10.26953125" bestFit="1" customWidth="1"/>
    <col min="8" max="8" width="17.453125" bestFit="1" customWidth="1"/>
  </cols>
  <sheetData>
    <row r="1" spans="1:8" ht="15" thickTop="1" x14ac:dyDescent="0.35">
      <c r="A1" s="31" t="s">
        <v>0</v>
      </c>
      <c r="B1" s="38" t="s">
        <v>461</v>
      </c>
      <c r="C1" s="32" t="s">
        <v>1</v>
      </c>
      <c r="D1" s="32" t="s">
        <v>2</v>
      </c>
      <c r="E1" s="32" t="s">
        <v>3</v>
      </c>
      <c r="F1" s="32" t="s">
        <v>4</v>
      </c>
      <c r="G1" s="32" t="s">
        <v>5</v>
      </c>
      <c r="H1" s="33" t="s">
        <v>6</v>
      </c>
    </row>
    <row r="2" spans="1:8" ht="15" customHeight="1" x14ac:dyDescent="0.35">
      <c r="A2" s="139" t="s">
        <v>138</v>
      </c>
      <c r="B2" s="34">
        <v>3076</v>
      </c>
      <c r="C2" s="2"/>
      <c r="D2" s="2"/>
      <c r="E2" s="2"/>
      <c r="F2" s="2"/>
      <c r="G2" s="2" t="s">
        <v>17</v>
      </c>
      <c r="H2" s="8" t="s">
        <v>364</v>
      </c>
    </row>
    <row r="3" spans="1:8" x14ac:dyDescent="0.35">
      <c r="A3" s="140"/>
      <c r="B3" s="35"/>
      <c r="C3" s="3"/>
      <c r="D3" s="3"/>
      <c r="E3" s="3"/>
      <c r="F3" s="3"/>
      <c r="G3" s="3" t="s">
        <v>405</v>
      </c>
      <c r="H3" s="5"/>
    </row>
    <row r="4" spans="1:8" ht="15" customHeight="1" x14ac:dyDescent="0.35">
      <c r="A4" s="139" t="s">
        <v>137</v>
      </c>
      <c r="B4" s="34">
        <v>3074</v>
      </c>
      <c r="C4" s="2" t="s">
        <v>12</v>
      </c>
      <c r="D4" s="2"/>
      <c r="E4" s="2"/>
      <c r="F4" s="2"/>
      <c r="G4" s="2"/>
      <c r="H4" s="8" t="s">
        <v>431</v>
      </c>
    </row>
    <row r="5" spans="1:8" x14ac:dyDescent="0.35">
      <c r="A5" s="140"/>
      <c r="B5" s="35"/>
      <c r="C5" s="3" t="s">
        <v>405</v>
      </c>
      <c r="D5" s="3"/>
      <c r="E5" s="3"/>
      <c r="F5" s="3"/>
      <c r="G5" s="3"/>
      <c r="H5" s="5"/>
    </row>
    <row r="6" spans="1:8" ht="15" customHeight="1" x14ac:dyDescent="0.35">
      <c r="A6" s="139" t="s">
        <v>140</v>
      </c>
      <c r="B6" s="34">
        <v>3078</v>
      </c>
      <c r="C6" s="2" t="s">
        <v>15</v>
      </c>
      <c r="D6" s="2"/>
      <c r="E6" s="2"/>
      <c r="F6" s="2"/>
      <c r="G6" s="2"/>
      <c r="H6" s="8" t="s">
        <v>640</v>
      </c>
    </row>
    <row r="7" spans="1:8" x14ac:dyDescent="0.35">
      <c r="A7" s="140"/>
      <c r="B7" s="35"/>
      <c r="C7" s="3" t="s">
        <v>405</v>
      </c>
      <c r="D7" s="3"/>
      <c r="E7" s="3"/>
      <c r="F7" s="3"/>
      <c r="G7" s="3"/>
      <c r="H7" s="5"/>
    </row>
    <row r="8" spans="1:8" x14ac:dyDescent="0.35">
      <c r="A8" s="139" t="s">
        <v>139</v>
      </c>
      <c r="B8" s="34">
        <v>3075</v>
      </c>
      <c r="C8" s="2" t="s">
        <v>17</v>
      </c>
      <c r="D8" s="2"/>
      <c r="E8" s="2"/>
      <c r="F8" s="2"/>
      <c r="G8" s="2"/>
      <c r="H8" s="8" t="s">
        <v>653</v>
      </c>
    </row>
    <row r="9" spans="1:8" x14ac:dyDescent="0.35">
      <c r="A9" s="140"/>
      <c r="B9" s="35"/>
      <c r="C9" s="3" t="s">
        <v>405</v>
      </c>
      <c r="D9" s="3"/>
      <c r="E9" s="3"/>
      <c r="F9" s="3"/>
      <c r="G9" s="3"/>
      <c r="H9" s="5"/>
    </row>
    <row r="10" spans="1:8" ht="15" customHeight="1" x14ac:dyDescent="0.35">
      <c r="A10" s="139" t="s">
        <v>263</v>
      </c>
      <c r="B10" s="34">
        <v>3070</v>
      </c>
      <c r="C10" s="2"/>
      <c r="D10" s="2"/>
      <c r="E10" s="2"/>
      <c r="F10" s="2"/>
      <c r="G10" s="2" t="s">
        <v>513</v>
      </c>
      <c r="H10" s="8" t="s">
        <v>364</v>
      </c>
    </row>
    <row r="11" spans="1:8" ht="15" thickBot="1" x14ac:dyDescent="0.4">
      <c r="A11" s="165"/>
      <c r="B11" s="36"/>
      <c r="C11" s="9"/>
      <c r="D11" s="9"/>
      <c r="E11" s="9"/>
      <c r="F11" s="9"/>
      <c r="G11" s="9" t="s">
        <v>405</v>
      </c>
      <c r="H11" s="10"/>
    </row>
    <row r="12" spans="1:8" ht="15" thickTop="1" x14ac:dyDescent="0.35"/>
  </sheetData>
  <mergeCells count="5">
    <mergeCell ref="A10:A11"/>
    <mergeCell ref="A2:A3"/>
    <mergeCell ref="A4:A5"/>
    <mergeCell ref="A6:A7"/>
    <mergeCell ref="A8:A9"/>
  </mergeCell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Winter_22-23</vt:lpstr>
      <vt:lpstr>Ξένες Γλώσσες</vt:lpstr>
      <vt:lpstr>Παιδαγωγικά</vt:lpstr>
      <vt:lpstr>'Winter_22-23'!Print_Area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STAVRIANNA STAMATIOU</cp:lastModifiedBy>
  <cp:lastPrinted>2025-09-10T08:52:10Z</cp:lastPrinted>
  <dcterms:created xsi:type="dcterms:W3CDTF">2015-02-10T07:51:23Z</dcterms:created>
  <dcterms:modified xsi:type="dcterms:W3CDTF">2025-09-10T12:14:47Z</dcterms:modified>
</cp:coreProperties>
</file>